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nni\Downloads\"/>
    </mc:Choice>
  </mc:AlternateContent>
  <xr:revisionPtr revIDLastSave="0" documentId="13_ncr:1_{687AB96D-C95B-4D98-B08F-C588060E8FB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Online Order Form" sheetId="1" r:id="rId1"/>
  </sheets>
  <definedNames>
    <definedName name="NamedRange1">'Online Order Form'!$A$1:$I$78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297/yaeeLg4jxUuPK7oI8GxyYseZpCYTZcLcrt4y9E="/>
    </ext>
  </extLst>
</workbook>
</file>

<file path=xl/calcChain.xml><?xml version="1.0" encoding="utf-8"?>
<calcChain xmlns="http://schemas.openxmlformats.org/spreadsheetml/2006/main">
  <c r="C81" i="1" l="1"/>
  <c r="I78" i="1"/>
  <c r="E78" i="1"/>
  <c r="I77" i="1"/>
  <c r="E77" i="1"/>
  <c r="I76" i="1"/>
  <c r="E76" i="1"/>
  <c r="I75" i="1"/>
  <c r="E75" i="1"/>
  <c r="I74" i="1"/>
  <c r="E74" i="1"/>
  <c r="I73" i="1"/>
  <c r="E73" i="1"/>
  <c r="I72" i="1"/>
  <c r="E72" i="1"/>
  <c r="I71" i="1"/>
  <c r="E71" i="1"/>
  <c r="I70" i="1"/>
  <c r="E70" i="1"/>
  <c r="E69" i="1"/>
  <c r="E68" i="1"/>
  <c r="I67" i="1"/>
  <c r="E67" i="1"/>
  <c r="I66" i="1"/>
  <c r="E66" i="1"/>
  <c r="I65" i="1"/>
  <c r="E65" i="1"/>
  <c r="I64" i="1"/>
  <c r="E64" i="1"/>
  <c r="I63" i="1"/>
  <c r="E63" i="1"/>
  <c r="I62" i="1"/>
  <c r="E62" i="1"/>
  <c r="I61" i="1"/>
  <c r="E61" i="1"/>
  <c r="I60" i="1"/>
  <c r="E60" i="1"/>
  <c r="I59" i="1"/>
  <c r="E59" i="1"/>
  <c r="I58" i="1"/>
  <c r="E58" i="1"/>
  <c r="I57" i="1"/>
  <c r="E57" i="1"/>
  <c r="I56" i="1"/>
  <c r="E56" i="1"/>
  <c r="I55" i="1"/>
  <c r="E55" i="1"/>
  <c r="I54" i="1"/>
  <c r="E54" i="1"/>
  <c r="I53" i="1"/>
  <c r="E53" i="1"/>
  <c r="I52" i="1"/>
  <c r="E52" i="1"/>
  <c r="I51" i="1"/>
  <c r="E51" i="1"/>
  <c r="I50" i="1"/>
  <c r="E50" i="1"/>
  <c r="I49" i="1"/>
  <c r="E49" i="1"/>
  <c r="I48" i="1"/>
  <c r="E48" i="1"/>
  <c r="I47" i="1"/>
  <c r="E47" i="1"/>
  <c r="I46" i="1"/>
  <c r="E46" i="1"/>
  <c r="I45" i="1"/>
  <c r="E45" i="1"/>
  <c r="I44" i="1"/>
  <c r="E44" i="1"/>
  <c r="I43" i="1"/>
  <c r="E43" i="1"/>
  <c r="I42" i="1"/>
  <c r="E42" i="1"/>
  <c r="I41" i="1"/>
  <c r="E41" i="1"/>
  <c r="I40" i="1"/>
  <c r="E40" i="1"/>
  <c r="I39" i="1"/>
  <c r="E39" i="1"/>
  <c r="I38" i="1"/>
  <c r="E38" i="1"/>
  <c r="E37" i="1"/>
  <c r="I36" i="1"/>
  <c r="E36" i="1"/>
  <c r="I35" i="1"/>
  <c r="E35" i="1"/>
  <c r="I34" i="1"/>
  <c r="E34" i="1"/>
  <c r="I33" i="1"/>
  <c r="E33" i="1"/>
  <c r="I32" i="1"/>
  <c r="E32" i="1"/>
  <c r="I31" i="1"/>
  <c r="E31" i="1"/>
  <c r="I30" i="1"/>
  <c r="E30" i="1"/>
  <c r="I29" i="1"/>
  <c r="E29" i="1"/>
  <c r="I28" i="1"/>
  <c r="E28" i="1"/>
  <c r="I27" i="1"/>
  <c r="E27" i="1"/>
  <c r="I26" i="1"/>
  <c r="E26" i="1"/>
  <c r="I25" i="1"/>
  <c r="E25" i="1"/>
  <c r="I24" i="1"/>
  <c r="E24" i="1"/>
  <c r="I23" i="1"/>
  <c r="E23" i="1"/>
  <c r="I22" i="1"/>
  <c r="E22" i="1"/>
  <c r="I21" i="1"/>
  <c r="E21" i="1"/>
  <c r="I20" i="1"/>
  <c r="E20" i="1"/>
  <c r="I19" i="1"/>
  <c r="E19" i="1"/>
  <c r="I18" i="1"/>
  <c r="E18" i="1"/>
  <c r="I17" i="1"/>
  <c r="E17" i="1"/>
  <c r="I16" i="1"/>
  <c r="E16" i="1"/>
  <c r="I15" i="1"/>
  <c r="E15" i="1"/>
  <c r="E82" i="1" l="1"/>
  <c r="E83" i="1" s="1"/>
  <c r="E84" i="1" s="1"/>
</calcChain>
</file>

<file path=xl/sharedStrings.xml><?xml version="1.0" encoding="utf-8"?>
<sst xmlns="http://schemas.openxmlformats.org/spreadsheetml/2006/main" count="175" uniqueCount="168">
  <si>
    <t>Contact :</t>
  </si>
  <si>
    <t>sales@nyonyacolors.com</t>
  </si>
  <si>
    <t>Tel:   03-7728 2288</t>
  </si>
  <si>
    <t>Quality Nyonya Kueh and Delights</t>
  </si>
  <si>
    <t>ORDER FORM</t>
  </si>
  <si>
    <t>H/P:  012-515 8822</t>
  </si>
  <si>
    <t>● Delivery service is available only for certain locations in PJ and central KL. Please call to confirm if delivery is available.</t>
  </si>
  <si>
    <t>● Please allow at least 24 hours notice for delivery of your order. For shorter notice, please call to check if delivery is possible.</t>
  </si>
  <si>
    <t>● Order is only valid when we have confirmed it with you. If you have not received confirmation, please contact us to enquire.</t>
  </si>
  <si>
    <t>INSTRUCTION</t>
  </si>
  <si>
    <t>Type in your order quantity in pink boxes (total count and value will be generated automatically) and delivery details.</t>
  </si>
  <si>
    <t xml:space="preserve">Price </t>
  </si>
  <si>
    <t>Qty</t>
  </si>
  <si>
    <t xml:space="preserve">Total </t>
  </si>
  <si>
    <t>KUEH</t>
  </si>
  <si>
    <t xml:space="preserve">(RM) </t>
  </si>
  <si>
    <t>SAVORY KUEH</t>
  </si>
  <si>
    <t>ANGKU (RED BEAN)</t>
  </si>
  <si>
    <t>CHAI KUEH (SENGKUANG FILLING)</t>
  </si>
  <si>
    <t>ANGKU (SALTED MUNG BEAN)</t>
  </si>
  <si>
    <t>CURRY PUFF CHICKEN</t>
  </si>
  <si>
    <t>ANGKU (YAM)</t>
  </si>
  <si>
    <t>CURRY PUFF VEGE</t>
  </si>
  <si>
    <t>ANGKU CLASSIC (MUNG BEAN)</t>
  </si>
  <si>
    <t>CHICKEN SAMOSA</t>
  </si>
  <si>
    <t>ANGKU PANDAN (G.MELAKA COCONUT)</t>
  </si>
  <si>
    <t>CEKODOK (PER STICK OF 3 PCS)</t>
  </si>
  <si>
    <t>ANGKU PANDAN (MUNG BEAN)</t>
  </si>
  <si>
    <t>CREAM PUFF (6 PCS)</t>
  </si>
  <si>
    <t>ANGKU SESAME (PEANUT)</t>
  </si>
  <si>
    <t>CUCUR UDANG (3 PCS)</t>
  </si>
  <si>
    <t>ANGKU (KELAPA PUTIH)</t>
  </si>
  <si>
    <t>CUCUR SAYUR (1 PCS)</t>
  </si>
  <si>
    <t>BINGKA BERAS</t>
  </si>
  <si>
    <t>KOSWEE MASIN (3 PCS)</t>
  </si>
  <si>
    <t>BINGKA UBI</t>
  </si>
  <si>
    <t>KUEH BAKAR (2 PCS)</t>
  </si>
  <si>
    <t>BINGKA UBI BERAS</t>
  </si>
  <si>
    <t>LO MAI CHEE (PEANUT FILLING)</t>
  </si>
  <si>
    <t>EGG SPONGE CAKE (2 PCS)</t>
  </si>
  <si>
    <t>LOR MAI FAN (GLUTINOUS RICE)</t>
  </si>
  <si>
    <t>GETUK GETUK SELATAN</t>
  </si>
  <si>
    <t>GETUK-GETUK</t>
  </si>
  <si>
    <t>OTAK OTAK</t>
  </si>
  <si>
    <t>JAGUNG</t>
  </si>
  <si>
    <t>PULUT SAMBAL</t>
  </si>
  <si>
    <t>KEK LAPIS INDONESIA</t>
  </si>
  <si>
    <t>PULUT PANGGANG REMPAH UDANG</t>
  </si>
  <si>
    <t>KETAYAP (2 PCS)</t>
  </si>
  <si>
    <t>PULUT PANGGANG</t>
  </si>
  <si>
    <t>KOCHI NYONYA</t>
  </si>
  <si>
    <t>SPRING ROLL</t>
  </si>
  <si>
    <t>KOCHI PULUT HITAM</t>
  </si>
  <si>
    <t>SARDINE PUFF</t>
  </si>
  <si>
    <t>KOCHI SANTAN</t>
  </si>
  <si>
    <t>RADISH CAKE (LO PAK KO) (2 PCS)</t>
  </si>
  <si>
    <t>KOLEH KACANG</t>
  </si>
  <si>
    <t>YAM CAKE (2 PCS)</t>
  </si>
  <si>
    <t>KOSWEE GULA MELAKA (3 PCS)</t>
  </si>
  <si>
    <t>KOSWEE GULA PANDAN (3 PCS)</t>
  </si>
  <si>
    <t>HOT FOODS</t>
  </si>
  <si>
    <t>KOSWEE SOS MANIS (3 PCS)</t>
  </si>
  <si>
    <t>BBQ CHICKEN</t>
  </si>
  <si>
    <t>KUEH CARA (BERLAUK) (3 PCS)</t>
  </si>
  <si>
    <t>CURRY CHICKEN ONLY</t>
  </si>
  <si>
    <t>KUEH CARA (GULA MELAKA) (3 PCS)</t>
  </si>
  <si>
    <t>CHEE CHEONG FUN (CLASSIC)</t>
  </si>
  <si>
    <t>LABU SANTAN (PUMPKIN)</t>
  </si>
  <si>
    <t>CHEE CHEONG FUN (CURRY)</t>
  </si>
  <si>
    <t>LAPIS BERAS</t>
  </si>
  <si>
    <t>CRISPY SESAME CHICKEN RICE</t>
  </si>
  <si>
    <t>LAPIS PANDAN</t>
  </si>
  <si>
    <t xml:space="preserve">CHICKEN &amp; CENTURY EGG PORRIDGE </t>
  </si>
  <si>
    <t>LAPIS PULUT HITAM</t>
  </si>
  <si>
    <t>DRY CURRY MEE</t>
  </si>
  <si>
    <t>LAPIS SELATAN</t>
  </si>
  <si>
    <t>FRUIT ROJAK</t>
  </si>
  <si>
    <t>LAPIS SESAME</t>
  </si>
  <si>
    <t>MEE REBUS</t>
  </si>
  <si>
    <t>LEPAT PISANG</t>
  </si>
  <si>
    <t>NASI BRIYANI (BEEF)</t>
  </si>
  <si>
    <t>LEPAT UBI</t>
  </si>
  <si>
    <t>NASI BRIYANI (CHICKEN)</t>
  </si>
  <si>
    <t>MARBLE CAKE</t>
  </si>
  <si>
    <t>NASI DAGANG (BEEF)</t>
  </si>
  <si>
    <t>NAGASARI JAGUNG</t>
  </si>
  <si>
    <t>NASI DAGANG (CHICKEN)</t>
  </si>
  <si>
    <t>NAGASARI NANGKA</t>
  </si>
  <si>
    <t>NASI KUNYIT W CURRY CHICKEN</t>
  </si>
  <si>
    <t>NAGASARI PISANG</t>
  </si>
  <si>
    <t>NASI LEMAK (BEEF RENDANG)</t>
  </si>
  <si>
    <t>ONDEH ONDEH (6 PCS)</t>
  </si>
  <si>
    <t>NASI LEMAK (CHICKEN RENDANG)</t>
  </si>
  <si>
    <t>PISANG GORENG (ABU)</t>
  </si>
  <si>
    <t>NASI LEMAK (CURRY CHICKEN)</t>
  </si>
  <si>
    <t>PISANG GORENG (RAJA)</t>
  </si>
  <si>
    <t>NASI LEMAK (PACKET)</t>
  </si>
  <si>
    <t>PULUT INTI</t>
  </si>
  <si>
    <t>PENANG ASAM LAKSA</t>
  </si>
  <si>
    <t>PULUT KAYA</t>
  </si>
  <si>
    <t>ROTI JALA W CURRY CHICKEN</t>
  </si>
  <si>
    <t>PULUT TAI TAI (WITH KAYA)</t>
  </si>
  <si>
    <t>THAI MEE SIAM (BEEF RENDANG)</t>
  </si>
  <si>
    <t>PUTRI AYU (3 PCS)</t>
  </si>
  <si>
    <t>THAI MEE SIAM (CHICKEN RENDANG)</t>
  </si>
  <si>
    <t>RED BEAN</t>
  </si>
  <si>
    <t>THAI MEE SIAM (CURRY CHICKEN)</t>
  </si>
  <si>
    <t>SAGO GULA MELAKA / PANDAN</t>
  </si>
  <si>
    <t>THAI MEE SIAM (PACKET)</t>
  </si>
  <si>
    <t>SAGO ROSE</t>
  </si>
  <si>
    <t>THAI MEE SIAM + HONEY CHICKEN</t>
  </si>
  <si>
    <t>SAGO UBI</t>
  </si>
  <si>
    <t>FLAT NOODLE (VEGE)</t>
  </si>
  <si>
    <t>SERI MUKA</t>
  </si>
  <si>
    <t>NASI KUNYIT ONLY</t>
  </si>
  <si>
    <t>SERI MUKA LABU (PUMPKIN)</t>
  </si>
  <si>
    <t>CHICKEN RENDANG ONLY</t>
  </si>
  <si>
    <t>SERI MUKA PULUT HITAM</t>
  </si>
  <si>
    <t>BEEF RENDANG ONLY</t>
  </si>
  <si>
    <t>STEAMED CHOCOLATE CAKE (3 PCS)</t>
  </si>
  <si>
    <t>ROTI JALA ONLY (5 PCS)</t>
  </si>
  <si>
    <t>STEAMED TAPIOCA WITH BANANA</t>
  </si>
  <si>
    <t>STEAMED TAPIOCA WITH COCOCUT</t>
  </si>
  <si>
    <t>DESSERTS</t>
  </si>
  <si>
    <t>SWEETS POTATO (3 SISTERS)</t>
  </si>
  <si>
    <t>GREEN BEAN (KACANG HIJAU)</t>
  </si>
  <si>
    <t>TALAM</t>
  </si>
  <si>
    <t>HAK LO MAI (PULUT HITAM)</t>
  </si>
  <si>
    <t>TALAM CENDOL</t>
  </si>
  <si>
    <t>MAK CHUK (WHEAT)</t>
  </si>
  <si>
    <t>TALAM KELADI (YAM)</t>
  </si>
  <si>
    <t>TALAM NYONYA</t>
  </si>
  <si>
    <t>BARLEY GINKGO</t>
  </si>
  <si>
    <t>TALAM SAGO UBI</t>
  </si>
  <si>
    <t>LONGAN &amp; SEA COCONUT (MIN 15)</t>
  </si>
  <si>
    <t>TALAM UBI</t>
  </si>
  <si>
    <t>WAJIK</t>
  </si>
  <si>
    <t>WAJIK UBI</t>
  </si>
  <si>
    <t>Total quantity count</t>
  </si>
  <si>
    <t xml:space="preserve">Total order value before 6% </t>
  </si>
  <si>
    <t>RM</t>
  </si>
  <si>
    <t>Add 6% Service Tax</t>
  </si>
  <si>
    <t>SST number: B16-1808-31028906</t>
  </si>
  <si>
    <t>Total payable amount</t>
  </si>
  <si>
    <t>Payable in cash upon delivery</t>
  </si>
  <si>
    <t>When do you need it?</t>
  </si>
  <si>
    <t>Other business terms and conditions:-</t>
  </si>
  <si>
    <t xml:space="preserve">Date : </t>
  </si>
  <si>
    <t>Day :</t>
  </si>
  <si>
    <t>● Actual product appearance may vary from that shown in the Menu.</t>
  </si>
  <si>
    <t xml:space="preserve">Time : </t>
  </si>
  <si>
    <t>● All products shown are subject to availability.</t>
  </si>
  <si>
    <t>Please fill details for delivery:</t>
  </si>
  <si>
    <t>● We advise that all products be consumed within the day of delivery.</t>
  </si>
  <si>
    <t xml:space="preserve">Name : </t>
  </si>
  <si>
    <t>● We take no responsibility over late delivery due to reasons beyond our control.</t>
  </si>
  <si>
    <t xml:space="preserve">Contact no : </t>
  </si>
  <si>
    <t>● We reserve the right to decline the orders received.</t>
  </si>
  <si>
    <t xml:space="preserve">Company Name : </t>
  </si>
  <si>
    <t>● Cancellation of order will not be accepted once we have confirmed it with you.</t>
  </si>
  <si>
    <t xml:space="preserve">Address : </t>
  </si>
  <si>
    <t>● Prices are subject to change unless customer order has been confirmed by us.</t>
  </si>
  <si>
    <t>● We reserve the right to amend all terms and conditions without prior notice.</t>
  </si>
  <si>
    <t>● All prices are subject to 6% Service Tax.</t>
  </si>
  <si>
    <t>Please do not hesitate to contact us should you require any clarification.</t>
  </si>
  <si>
    <t xml:space="preserve">Useful landmarks : </t>
  </si>
  <si>
    <t xml:space="preserve">● Delivery hours - 9.00am to 5.00pm.  </t>
  </si>
  <si>
    <t>MINI CURRY PUFF (6PCS)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</si>
</sst>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#,##0.00;\(#,##0.00\)"/>
  </numFmts>
  <fonts count="22" x14ac:knownFonts="1">
    <font>
      <sz val="11"/>
      <color theme="1"/>
      <name val="Calibri"/>
      <scheme val="minor"/>
    </font>
    <font>
      <b/>
      <sz val="11"/>
      <color theme="1"/>
      <name val="Calibri"/>
    </font>
    <font>
      <u/>
      <sz val="11"/>
      <color rgb="FF000000"/>
      <name val="Calibri"/>
    </font>
    <font>
      <sz val="9"/>
      <color theme="1"/>
      <name val="Arial"/>
    </font>
    <font>
      <b/>
      <sz val="10"/>
      <color theme="1"/>
      <name val="Comic Sans MS"/>
    </font>
    <font>
      <b/>
      <sz val="14"/>
      <color theme="1"/>
      <name val="Arial"/>
    </font>
    <font>
      <sz val="11"/>
      <name val="Calibri"/>
    </font>
    <font>
      <sz val="11"/>
      <color theme="1"/>
      <name val="Calibri"/>
    </font>
    <font>
      <b/>
      <sz val="9"/>
      <color rgb="FFF703E6"/>
      <name val="Arial"/>
    </font>
    <font>
      <i/>
      <sz val="9"/>
      <color rgb="FFF703E6"/>
      <name val="Arial"/>
    </font>
    <font>
      <sz val="11"/>
      <color rgb="FFF703E6"/>
      <name val="Calibri"/>
    </font>
    <font>
      <b/>
      <sz val="9"/>
      <color theme="1"/>
      <name val="Arial"/>
    </font>
    <font>
      <b/>
      <i/>
      <sz val="10"/>
      <color rgb="FFFF0000"/>
      <name val="Arial"/>
    </font>
    <font>
      <sz val="7"/>
      <color theme="1"/>
      <name val="Arial"/>
    </font>
    <font>
      <sz val="9"/>
      <color rgb="FF000000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7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703E6"/>
      </left>
      <right style="thin">
        <color rgb="FFF703E6"/>
      </right>
      <top style="thin">
        <color rgb="FFF703E6"/>
      </top>
      <bottom style="thin">
        <color rgb="FFF703E6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F703E6"/>
      </right>
      <top style="thin">
        <color rgb="FFF703E6"/>
      </top>
      <bottom style="thin">
        <color rgb="FFF703E6"/>
      </bottom>
      <diagonal/>
    </border>
    <border>
      <left style="medium">
        <color rgb="FF000000"/>
      </left>
      <right/>
      <top style="thin">
        <color rgb="FFF703E6"/>
      </top>
      <bottom style="thin">
        <color rgb="FFF703E6"/>
      </bottom>
      <diagonal/>
    </border>
    <border>
      <left/>
      <right/>
      <top style="thin">
        <color rgb="FFF703E6"/>
      </top>
      <bottom style="thin">
        <color rgb="FFF703E6"/>
      </bottom>
      <diagonal/>
    </border>
    <border>
      <left/>
      <right style="thin">
        <color rgb="FFF703E6"/>
      </right>
      <top style="thin">
        <color rgb="FFF703E6"/>
      </top>
      <bottom style="thin">
        <color rgb="FFF703E6"/>
      </bottom>
      <diagonal/>
    </border>
    <border>
      <left style="medium">
        <color rgb="FF000000"/>
      </left>
      <right/>
      <top style="thin">
        <color rgb="FFF703E6"/>
      </top>
      <bottom/>
      <diagonal/>
    </border>
    <border>
      <left/>
      <right/>
      <top style="thin">
        <color rgb="FFF703E6"/>
      </top>
      <bottom/>
      <diagonal/>
    </border>
    <border>
      <left/>
      <right style="thin">
        <color rgb="FFF703E6"/>
      </right>
      <top style="thin">
        <color rgb="FFF703E6"/>
      </top>
      <bottom/>
      <diagonal/>
    </border>
    <border>
      <left/>
      <right style="thin">
        <color rgb="FFF703E6"/>
      </right>
      <top/>
      <bottom/>
      <diagonal/>
    </border>
    <border>
      <left style="medium">
        <color rgb="FF000000"/>
      </left>
      <right/>
      <top/>
      <bottom style="thin">
        <color rgb="FFF703E6"/>
      </bottom>
      <diagonal/>
    </border>
    <border>
      <left/>
      <right/>
      <top/>
      <bottom style="thin">
        <color rgb="FFF703E6"/>
      </bottom>
      <diagonal/>
    </border>
    <border>
      <left/>
      <right style="thin">
        <color rgb="FFF703E6"/>
      </right>
      <top/>
      <bottom style="thin">
        <color rgb="FFF703E6"/>
      </bottom>
      <diagonal/>
    </border>
    <border>
      <left style="medium">
        <color rgb="FF000000"/>
      </left>
      <right/>
      <top style="thin">
        <color rgb="FFF703E6"/>
      </top>
      <bottom style="medium">
        <color rgb="FF000000"/>
      </bottom>
      <diagonal/>
    </border>
    <border>
      <left/>
      <right/>
      <top style="thin">
        <color rgb="FFF703E6"/>
      </top>
      <bottom style="medium">
        <color rgb="FF000000"/>
      </bottom>
      <diagonal/>
    </border>
    <border>
      <left/>
      <right style="thin">
        <color rgb="FFF703E6"/>
      </right>
      <top style="thin">
        <color rgb="FFF703E6"/>
      </top>
      <bottom style="medium">
        <color rgb="FF000000"/>
      </bottom>
      <diagonal/>
    </border>
    <border>
      <left style="thin">
        <color rgb="FFCC00FF"/>
      </left>
      <right style="thin">
        <color rgb="FFCC00FF"/>
      </right>
      <top style="thin">
        <color rgb="FFCC00FF"/>
      </top>
      <bottom style="thin">
        <color rgb="FFCC00FF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4" fillId="2" borderId="28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top"/>
    </xf>
    <xf numFmtId="2" fontId="15" fillId="2" borderId="28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0" fillId="0" borderId="0" xfId="0" applyProtection="1">
      <protection locked="0"/>
    </xf>
    <xf numFmtId="0" fontId="15" fillId="0" borderId="57" xfId="0" applyFont="1" applyBorder="1" applyAlignment="1" applyProtection="1">
      <alignment horizontal="right"/>
      <protection locked="0"/>
    </xf>
    <xf numFmtId="0" fontId="7" fillId="0" borderId="57" xfId="0" applyFont="1" applyBorder="1" applyProtection="1">
      <protection locked="0"/>
    </xf>
    <xf numFmtId="0" fontId="7" fillId="0" borderId="0" xfId="0" applyFont="1" applyProtection="1">
      <protection locked="0"/>
    </xf>
    <xf numFmtId="0" fontId="15" fillId="3" borderId="57" xfId="0" applyFont="1" applyFill="1" applyBorder="1" applyAlignment="1" applyProtection="1">
      <alignment horizontal="right"/>
      <protection locked="0"/>
    </xf>
    <xf numFmtId="0" fontId="15" fillId="0" borderId="43" xfId="0" applyFont="1" applyBorder="1" applyProtection="1">
      <protection locked="0"/>
    </xf>
    <xf numFmtId="0" fontId="17" fillId="0" borderId="18" xfId="0" applyFont="1" applyBorder="1" applyProtection="1">
      <protection locked="0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5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7" fillId="0" borderId="2" xfId="0" applyFont="1" applyBorder="1"/>
    <xf numFmtId="0" fontId="9" fillId="0" borderId="4" xfId="0" applyFont="1" applyBorder="1" applyAlignment="1">
      <alignment vertical="center"/>
    </xf>
    <xf numFmtId="0" fontId="10" fillId="0" borderId="0" xfId="0" applyFont="1"/>
    <xf numFmtId="0" fontId="10" fillId="0" borderId="7" xfId="0" applyFont="1" applyBorder="1"/>
    <xf numFmtId="0" fontId="7" fillId="0" borderId="7" xfId="0" applyFont="1" applyBorder="1"/>
    <xf numFmtId="0" fontId="7" fillId="0" borderId="9" xfId="0" applyFont="1" applyBorder="1"/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10" xfId="0" applyFont="1" applyBorder="1"/>
    <xf numFmtId="0" fontId="12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/>
    </xf>
    <xf numFmtId="2" fontId="15" fillId="2" borderId="17" xfId="0" applyNumberFormat="1" applyFont="1" applyFill="1" applyBorder="1" applyAlignment="1">
      <alignment horizontal="right" vertical="center"/>
    </xf>
    <xf numFmtId="164" fontId="7" fillId="0" borderId="22" xfId="0" applyNumberFormat="1" applyFont="1" applyBorder="1"/>
    <xf numFmtId="2" fontId="15" fillId="2" borderId="19" xfId="0" applyNumberFormat="1" applyFont="1" applyFill="1" applyBorder="1" applyAlignment="1">
      <alignment horizontal="right" vertical="center"/>
    </xf>
    <xf numFmtId="164" fontId="15" fillId="0" borderId="20" xfId="0" applyNumberFormat="1" applyFont="1" applyBorder="1" applyAlignment="1">
      <alignment horizontal="right"/>
    </xf>
    <xf numFmtId="0" fontId="14" fillId="2" borderId="21" xfId="0" applyFont="1" applyFill="1" applyBorder="1" applyAlignment="1">
      <alignment horizontal="left" vertical="center"/>
    </xf>
    <xf numFmtId="164" fontId="15" fillId="0" borderId="22" xfId="0" applyNumberFormat="1" applyFont="1" applyBorder="1" applyAlignment="1">
      <alignment horizontal="right"/>
    </xf>
    <xf numFmtId="165" fontId="15" fillId="2" borderId="19" xfId="0" applyNumberFormat="1" applyFont="1" applyFill="1" applyBorder="1" applyAlignment="1">
      <alignment horizontal="right" vertical="center"/>
    </xf>
    <xf numFmtId="164" fontId="15" fillId="0" borderId="5" xfId="0" applyNumberFormat="1" applyFont="1" applyBorder="1" applyAlignment="1">
      <alignment horizontal="right"/>
    </xf>
    <xf numFmtId="0" fontId="3" fillId="0" borderId="0" xfId="0" applyFont="1"/>
    <xf numFmtId="2" fontId="15" fillId="0" borderId="19" xfId="0" applyNumberFormat="1" applyFont="1" applyBorder="1"/>
    <xf numFmtId="0" fontId="14" fillId="2" borderId="23" xfId="0" applyFont="1" applyFill="1" applyBorder="1" applyAlignment="1">
      <alignment horizontal="left" vertical="center"/>
    </xf>
    <xf numFmtId="2" fontId="15" fillId="2" borderId="24" xfId="0" applyNumberFormat="1" applyFont="1" applyFill="1" applyBorder="1" applyAlignment="1">
      <alignment horizontal="right" vertical="center"/>
    </xf>
    <xf numFmtId="0" fontId="3" fillId="0" borderId="16" xfId="0" applyFont="1" applyBorder="1"/>
    <xf numFmtId="0" fontId="15" fillId="0" borderId="19" xfId="0" applyFont="1" applyBorder="1"/>
    <xf numFmtId="2" fontId="7" fillId="0" borderId="19" xfId="0" applyNumberFormat="1" applyFont="1" applyBorder="1"/>
    <xf numFmtId="0" fontId="14" fillId="2" borderId="25" xfId="0" applyFont="1" applyFill="1" applyBorder="1" applyAlignment="1">
      <alignment horizontal="left" vertical="center"/>
    </xf>
    <xf numFmtId="2" fontId="15" fillId="2" borderId="26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4" fillId="2" borderId="27" xfId="0" applyFont="1" applyFill="1" applyBorder="1" applyAlignment="1">
      <alignment horizontal="left" vertical="top"/>
    </xf>
    <xf numFmtId="0" fontId="14" fillId="2" borderId="29" xfId="0" applyFont="1" applyFill="1" applyBorder="1" applyAlignment="1">
      <alignment horizontal="left" vertical="top"/>
    </xf>
    <xf numFmtId="0" fontId="14" fillId="2" borderId="30" xfId="0" applyFont="1" applyFill="1" applyBorder="1" applyAlignment="1">
      <alignment horizontal="left" vertical="top"/>
    </xf>
    <xf numFmtId="2" fontId="15" fillId="2" borderId="31" xfId="0" applyNumberFormat="1" applyFont="1" applyFill="1" applyBorder="1" applyAlignment="1">
      <alignment horizontal="right" vertical="center"/>
    </xf>
    <xf numFmtId="164" fontId="15" fillId="0" borderId="32" xfId="0" applyNumberFormat="1" applyFont="1" applyBorder="1" applyAlignment="1">
      <alignment horizontal="right"/>
    </xf>
    <xf numFmtId="0" fontId="12" fillId="0" borderId="33" xfId="0" applyFont="1" applyBorder="1" applyAlignment="1">
      <alignment horizontal="center" vertical="center"/>
    </xf>
    <xf numFmtId="0" fontId="16" fillId="0" borderId="19" xfId="0" applyFont="1" applyBorder="1"/>
    <xf numFmtId="0" fontId="15" fillId="0" borderId="37" xfId="0" applyFont="1" applyBorder="1" applyAlignment="1">
      <alignment horizontal="right"/>
    </xf>
    <xf numFmtId="0" fontId="14" fillId="0" borderId="33" xfId="0" applyFont="1" applyBorder="1" applyAlignment="1">
      <alignment horizontal="left" vertical="top"/>
    </xf>
    <xf numFmtId="0" fontId="7" fillId="2" borderId="21" xfId="0" applyFont="1" applyFill="1" applyBorder="1"/>
    <xf numFmtId="0" fontId="7" fillId="2" borderId="28" xfId="0" applyFont="1" applyFill="1" applyBorder="1"/>
    <xf numFmtId="0" fontId="7" fillId="2" borderId="34" xfId="0" applyFont="1" applyFill="1" applyBorder="1"/>
    <xf numFmtId="0" fontId="7" fillId="2" borderId="35" xfId="0" applyFont="1" applyFill="1" applyBorder="1"/>
    <xf numFmtId="0" fontId="15" fillId="4" borderId="21" xfId="0" applyFont="1" applyFill="1" applyBorder="1" applyAlignment="1">
      <alignment horizontal="left" vertical="center"/>
    </xf>
    <xf numFmtId="37" fontId="15" fillId="0" borderId="39" xfId="0" applyNumberFormat="1" applyFont="1" applyBorder="1" applyAlignment="1">
      <alignment vertical="center"/>
    </xf>
    <xf numFmtId="0" fontId="17" fillId="5" borderId="28" xfId="0" applyFont="1" applyFill="1" applyBorder="1"/>
    <xf numFmtId="0" fontId="17" fillId="4" borderId="28" xfId="0" applyFont="1" applyFill="1" applyBorder="1" applyAlignment="1">
      <alignment horizontal="right" vertical="center"/>
    </xf>
    <xf numFmtId="0" fontId="17" fillId="4" borderId="28" xfId="0" applyFont="1" applyFill="1" applyBorder="1" applyAlignment="1">
      <alignment vertical="center"/>
    </xf>
    <xf numFmtId="0" fontId="7" fillId="4" borderId="35" xfId="0" applyFont="1" applyFill="1" applyBorder="1" applyAlignment="1">
      <alignment vertical="center"/>
    </xf>
    <xf numFmtId="0" fontId="18" fillId="4" borderId="21" xfId="0" applyFont="1" applyFill="1" applyBorder="1" applyAlignment="1">
      <alignment horizontal="left" vertical="center"/>
    </xf>
    <xf numFmtId="4" fontId="15" fillId="0" borderId="39" xfId="0" applyNumberFormat="1" applyFont="1" applyBorder="1" applyAlignment="1">
      <alignment horizontal="right" vertical="center"/>
    </xf>
    <xf numFmtId="0" fontId="17" fillId="5" borderId="21" xfId="0" applyFont="1" applyFill="1" applyBorder="1"/>
    <xf numFmtId="0" fontId="18" fillId="4" borderId="21" xfId="0" applyFont="1" applyFill="1" applyBorder="1" applyAlignment="1">
      <alignment horizontal="left"/>
    </xf>
    <xf numFmtId="0" fontId="17" fillId="4" borderId="28" xfId="0" applyFont="1" applyFill="1" applyBorder="1"/>
    <xf numFmtId="0" fontId="17" fillId="4" borderId="28" xfId="0" applyFont="1" applyFill="1" applyBorder="1" applyAlignment="1">
      <alignment horizontal="right"/>
    </xf>
    <xf numFmtId="0" fontId="15" fillId="4" borderId="28" xfId="0" applyFont="1" applyFill="1" applyBorder="1"/>
    <xf numFmtId="0" fontId="7" fillId="4" borderId="35" xfId="0" applyFont="1" applyFill="1" applyBorder="1"/>
    <xf numFmtId="0" fontId="3" fillId="4" borderId="28" xfId="0" applyFont="1" applyFill="1" applyBorder="1" applyAlignment="1">
      <alignment horizontal="right"/>
    </xf>
    <xf numFmtId="0" fontId="18" fillId="4" borderId="28" xfId="0" applyFont="1" applyFill="1" applyBorder="1" applyAlignment="1">
      <alignment vertical="center"/>
    </xf>
    <xf numFmtId="0" fontId="7" fillId="4" borderId="40" xfId="0" applyFont="1" applyFill="1" applyBorder="1"/>
    <xf numFmtId="0" fontId="7" fillId="4" borderId="41" xfId="0" applyFont="1" applyFill="1" applyBorder="1"/>
    <xf numFmtId="0" fontId="7" fillId="4" borderId="42" xfId="0" applyFont="1" applyFill="1" applyBorder="1"/>
    <xf numFmtId="0" fontId="7" fillId="0" borderId="3" xfId="0" applyFont="1" applyBorder="1"/>
    <xf numFmtId="0" fontId="18" fillId="0" borderId="4" xfId="0" applyFont="1" applyBorder="1"/>
    <xf numFmtId="0" fontId="17" fillId="0" borderId="0" xfId="0" applyFont="1"/>
    <xf numFmtId="0" fontId="17" fillId="0" borderId="5" xfId="0" applyFont="1" applyBorder="1"/>
    <xf numFmtId="0" fontId="19" fillId="0" borderId="0" xfId="0" applyFont="1"/>
    <xf numFmtId="0" fontId="20" fillId="0" borderId="0" xfId="0" applyFont="1"/>
    <xf numFmtId="0" fontId="13" fillId="0" borderId="0" xfId="0" applyFont="1"/>
    <xf numFmtId="0" fontId="13" fillId="0" borderId="5" xfId="0" applyFont="1" applyBorder="1"/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8" xfId="0" applyFont="1" applyBorder="1"/>
    <xf numFmtId="0" fontId="13" fillId="0" borderId="7" xfId="0" applyFont="1" applyBorder="1" applyAlignment="1">
      <alignment vertical="center"/>
    </xf>
    <xf numFmtId="0" fontId="13" fillId="0" borderId="7" xfId="0" applyFont="1" applyBorder="1"/>
    <xf numFmtId="0" fontId="13" fillId="0" borderId="8" xfId="0" applyFont="1" applyBorder="1"/>
    <xf numFmtId="0" fontId="15" fillId="0" borderId="47" xfId="0" applyFont="1" applyBorder="1" applyAlignment="1" applyProtection="1">
      <alignment vertical="top"/>
      <protection locked="0"/>
    </xf>
    <xf numFmtId="0" fontId="6" fillId="0" borderId="48" xfId="0" applyFont="1" applyBorder="1" applyProtection="1">
      <protection locked="0"/>
    </xf>
    <xf numFmtId="0" fontId="6" fillId="0" borderId="49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0" fillId="0" borderId="0" xfId="0" applyProtection="1">
      <protection locked="0"/>
    </xf>
    <xf numFmtId="0" fontId="6" fillId="0" borderId="50" xfId="0" applyFont="1" applyBorder="1" applyProtection="1">
      <protection locked="0"/>
    </xf>
    <xf numFmtId="0" fontId="6" fillId="0" borderId="51" xfId="0" applyFont="1" applyBorder="1" applyProtection="1">
      <protection locked="0"/>
    </xf>
    <xf numFmtId="0" fontId="6" fillId="0" borderId="52" xfId="0" applyFont="1" applyBorder="1" applyProtection="1">
      <protection locked="0"/>
    </xf>
    <xf numFmtId="0" fontId="6" fillId="0" borderId="53" xfId="0" applyFont="1" applyBorder="1" applyProtection="1">
      <protection locked="0"/>
    </xf>
    <xf numFmtId="0" fontId="7" fillId="0" borderId="54" xfId="0" applyFont="1" applyBorder="1" applyProtection="1">
      <protection locked="0"/>
    </xf>
    <xf numFmtId="0" fontId="6" fillId="0" borderId="55" xfId="0" applyFont="1" applyBorder="1" applyProtection="1">
      <protection locked="0"/>
    </xf>
    <xf numFmtId="0" fontId="6" fillId="0" borderId="56" xfId="0" applyFont="1" applyBorder="1" applyProtection="1">
      <protection locked="0"/>
    </xf>
    <xf numFmtId="0" fontId="3" fillId="0" borderId="1" xfId="0" applyFont="1" applyBorder="1" applyAlignment="1">
      <alignment vertical="center"/>
    </xf>
    <xf numFmtId="0" fontId="6" fillId="0" borderId="2" xfId="0" applyFont="1" applyBorder="1"/>
    <xf numFmtId="0" fontId="6" fillId="0" borderId="3" xfId="0" applyFont="1" applyBorder="1"/>
    <xf numFmtId="0" fontId="3" fillId="0" borderId="4" xfId="0" applyFont="1" applyBorder="1" applyAlignment="1">
      <alignment vertical="center"/>
    </xf>
    <xf numFmtId="0" fontId="0" fillId="0" borderId="0" xfId="0"/>
    <xf numFmtId="0" fontId="6" fillId="0" borderId="5" xfId="0" applyFont="1" applyBorder="1"/>
    <xf numFmtId="0" fontId="3" fillId="0" borderId="6" xfId="0" applyFont="1" applyBorder="1" applyAlignment="1">
      <alignment vertical="center"/>
    </xf>
    <xf numFmtId="0" fontId="6" fillId="0" borderId="7" xfId="0" applyFont="1" applyBorder="1"/>
    <xf numFmtId="0" fontId="6" fillId="0" borderId="8" xfId="0" applyFont="1" applyBorder="1"/>
    <xf numFmtId="0" fontId="7" fillId="4" borderId="36" xfId="0" applyFont="1" applyFill="1" applyBorder="1"/>
    <xf numFmtId="0" fontId="6" fillId="0" borderId="37" xfId="0" applyFont="1" applyBorder="1"/>
    <xf numFmtId="0" fontId="6" fillId="0" borderId="38" xfId="0" applyFont="1" applyBorder="1"/>
    <xf numFmtId="0" fontId="15" fillId="0" borderId="44" xfId="0" applyFont="1" applyBorder="1" applyProtection="1">
      <protection locked="0"/>
    </xf>
    <xf numFmtId="0" fontId="6" fillId="0" borderId="45" xfId="0" applyFont="1" applyBorder="1" applyProtection="1">
      <protection locked="0"/>
    </xf>
    <xf numFmtId="0" fontId="6" fillId="0" borderId="46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104775</xdr:rowOff>
    </xdr:from>
    <xdr:ext cx="19431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ales.nyony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topLeftCell="A16" workbookViewId="0">
      <selection activeCell="K30" sqref="K30"/>
    </sheetView>
  </sheetViews>
  <sheetFormatPr defaultColWidth="14.453125" defaultRowHeight="15" customHeight="1" x14ac:dyDescent="0.35"/>
  <cols>
    <col min="1" max="1" width="2.54296875" customWidth="1"/>
    <col min="2" max="2" width="36.1796875" customWidth="1"/>
    <col min="3" max="3" width="8.54296875" customWidth="1"/>
    <col min="4" max="4" width="8.7265625" customWidth="1"/>
    <col min="5" max="5" width="10.54296875" customWidth="1"/>
    <col min="6" max="6" width="34.54296875" customWidth="1"/>
    <col min="7" max="7" width="8.54296875" customWidth="1"/>
    <col min="8" max="8" width="8.7265625" customWidth="1"/>
    <col min="9" max="9" width="10.54296875" customWidth="1"/>
    <col min="10" max="10" width="8.7265625" customWidth="1"/>
  </cols>
  <sheetData>
    <row r="1" spans="2:10" ht="17.25" customHeight="1" x14ac:dyDescent="0.35">
      <c r="J1" s="7"/>
    </row>
    <row r="2" spans="2:10" ht="14.25" customHeight="1" x14ac:dyDescent="0.35">
      <c r="J2" s="7"/>
    </row>
    <row r="3" spans="2:10" ht="14.25" customHeight="1" x14ac:dyDescent="0.35">
      <c r="F3" s="14" t="s">
        <v>0</v>
      </c>
      <c r="G3" s="15" t="s">
        <v>1</v>
      </c>
      <c r="J3" s="7"/>
    </row>
    <row r="4" spans="2:10" ht="14.25" customHeight="1" x14ac:dyDescent="0.35">
      <c r="G4" s="16" t="s">
        <v>2</v>
      </c>
      <c r="J4" s="7"/>
    </row>
    <row r="5" spans="2:10" ht="14.25" customHeight="1" x14ac:dyDescent="0.5">
      <c r="B5" s="17" t="s">
        <v>3</v>
      </c>
      <c r="E5" s="18" t="s">
        <v>4</v>
      </c>
      <c r="G5" s="16" t="s">
        <v>5</v>
      </c>
      <c r="J5" s="7"/>
    </row>
    <row r="6" spans="2:10" ht="14.25" customHeight="1" x14ac:dyDescent="0.35">
      <c r="J6" s="7"/>
    </row>
    <row r="7" spans="2:10" ht="14.25" customHeight="1" x14ac:dyDescent="0.35">
      <c r="B7" s="114" t="s">
        <v>166</v>
      </c>
      <c r="C7" s="115"/>
      <c r="D7" s="115"/>
      <c r="E7" s="115"/>
      <c r="F7" s="115"/>
      <c r="G7" s="115"/>
      <c r="H7" s="115"/>
      <c r="I7" s="116"/>
      <c r="J7" s="7"/>
    </row>
    <row r="8" spans="2:10" ht="14.25" customHeight="1" x14ac:dyDescent="0.35">
      <c r="B8" s="117" t="s">
        <v>6</v>
      </c>
      <c r="C8" s="118"/>
      <c r="D8" s="118"/>
      <c r="E8" s="118"/>
      <c r="F8" s="118"/>
      <c r="G8" s="118"/>
      <c r="H8" s="118"/>
      <c r="I8" s="119"/>
      <c r="J8" s="7"/>
    </row>
    <row r="9" spans="2:10" ht="14.25" customHeight="1" x14ac:dyDescent="0.35">
      <c r="B9" s="19" t="s">
        <v>7</v>
      </c>
      <c r="I9" s="20"/>
      <c r="J9" s="7"/>
    </row>
    <row r="10" spans="2:10" ht="14.25" customHeight="1" x14ac:dyDescent="0.35">
      <c r="B10" s="120" t="s">
        <v>8</v>
      </c>
      <c r="C10" s="121"/>
      <c r="D10" s="121"/>
      <c r="E10" s="121"/>
      <c r="F10" s="121"/>
      <c r="G10" s="121"/>
      <c r="H10" s="121"/>
      <c r="I10" s="122"/>
      <c r="J10" s="7"/>
    </row>
    <row r="11" spans="2:10" ht="14.25" customHeight="1" x14ac:dyDescent="0.35">
      <c r="B11" s="21"/>
      <c r="D11" s="22" t="s">
        <v>9</v>
      </c>
      <c r="I11" s="23"/>
      <c r="J11" s="7"/>
    </row>
    <row r="12" spans="2:10" ht="14.25" customHeight="1" x14ac:dyDescent="0.35">
      <c r="B12" s="24" t="s">
        <v>10</v>
      </c>
      <c r="C12" s="25"/>
      <c r="D12" s="25"/>
      <c r="E12" s="26"/>
      <c r="F12" s="26"/>
      <c r="G12" s="26"/>
      <c r="H12" s="27"/>
      <c r="I12" s="27"/>
      <c r="J12" s="7"/>
    </row>
    <row r="13" spans="2:10" ht="14.25" customHeight="1" x14ac:dyDescent="0.35">
      <c r="B13" s="28"/>
      <c r="C13" s="29" t="s">
        <v>11</v>
      </c>
      <c r="D13" s="29" t="s">
        <v>12</v>
      </c>
      <c r="E13" s="30" t="s">
        <v>13</v>
      </c>
      <c r="F13" s="31"/>
      <c r="G13" s="29" t="s">
        <v>11</v>
      </c>
      <c r="H13" s="29" t="s">
        <v>12</v>
      </c>
      <c r="I13" s="30" t="s">
        <v>13</v>
      </c>
      <c r="J13" s="7"/>
    </row>
    <row r="14" spans="2:10" ht="14.25" customHeight="1" x14ac:dyDescent="0.35">
      <c r="B14" s="32" t="s">
        <v>14</v>
      </c>
      <c r="C14" s="33" t="s">
        <v>15</v>
      </c>
      <c r="D14" s="23"/>
      <c r="E14" s="34" t="s">
        <v>15</v>
      </c>
      <c r="F14" s="35" t="s">
        <v>16</v>
      </c>
      <c r="G14" s="33" t="s">
        <v>15</v>
      </c>
      <c r="H14" s="23"/>
      <c r="I14" s="34" t="s">
        <v>15</v>
      </c>
      <c r="J14" s="7"/>
    </row>
    <row r="15" spans="2:10" ht="14.25" customHeight="1" x14ac:dyDescent="0.35">
      <c r="B15" s="36" t="s">
        <v>17</v>
      </c>
      <c r="C15" s="37">
        <v>1.4</v>
      </c>
      <c r="D15" s="8"/>
      <c r="E15" s="38">
        <f t="shared" ref="E15:E78" si="0">C15*D15</f>
        <v>0</v>
      </c>
      <c r="F15" s="36" t="s">
        <v>18</v>
      </c>
      <c r="G15" s="39">
        <v>3.6</v>
      </c>
      <c r="H15" s="8"/>
      <c r="I15" s="40">
        <f t="shared" ref="I15:I36" si="1">G15*H15</f>
        <v>0</v>
      </c>
      <c r="J15" s="7"/>
    </row>
    <row r="16" spans="2:10" ht="14.25" customHeight="1" x14ac:dyDescent="0.35">
      <c r="B16" s="36" t="s">
        <v>19</v>
      </c>
      <c r="C16" s="37">
        <v>1.5</v>
      </c>
      <c r="D16" s="8"/>
      <c r="E16" s="38">
        <f t="shared" si="0"/>
        <v>0</v>
      </c>
      <c r="F16" s="41" t="s">
        <v>20</v>
      </c>
      <c r="G16" s="39">
        <v>2.4500000000000002</v>
      </c>
      <c r="H16" s="8"/>
      <c r="I16" s="40">
        <f t="shared" si="1"/>
        <v>0</v>
      </c>
      <c r="J16" s="7"/>
    </row>
    <row r="17" spans="2:10" ht="14.25" customHeight="1" x14ac:dyDescent="0.35">
      <c r="B17" s="36" t="s">
        <v>21</v>
      </c>
      <c r="C17" s="37">
        <v>1.5</v>
      </c>
      <c r="D17" s="8"/>
      <c r="E17" s="38">
        <f t="shared" si="0"/>
        <v>0</v>
      </c>
      <c r="F17" s="36" t="s">
        <v>22</v>
      </c>
      <c r="G17" s="39">
        <v>2</v>
      </c>
      <c r="H17" s="8"/>
      <c r="I17" s="40">
        <f t="shared" si="1"/>
        <v>0</v>
      </c>
      <c r="J17" s="7"/>
    </row>
    <row r="18" spans="2:10" ht="14.25" customHeight="1" x14ac:dyDescent="0.35">
      <c r="B18" s="36" t="s">
        <v>23</v>
      </c>
      <c r="C18" s="37">
        <v>1.3</v>
      </c>
      <c r="D18" s="8"/>
      <c r="E18" s="38">
        <f t="shared" si="0"/>
        <v>0</v>
      </c>
      <c r="F18" s="36" t="s">
        <v>24</v>
      </c>
      <c r="G18" s="39">
        <v>1.8</v>
      </c>
      <c r="H18" s="8"/>
      <c r="I18" s="42">
        <f t="shared" si="1"/>
        <v>0</v>
      </c>
      <c r="J18" s="7"/>
    </row>
    <row r="19" spans="2:10" ht="14.25" customHeight="1" x14ac:dyDescent="0.35">
      <c r="B19" s="36" t="s">
        <v>25</v>
      </c>
      <c r="C19" s="37">
        <v>1.4</v>
      </c>
      <c r="D19" s="8"/>
      <c r="E19" s="38">
        <f t="shared" si="0"/>
        <v>0</v>
      </c>
      <c r="F19" s="36" t="s">
        <v>26</v>
      </c>
      <c r="G19" s="39">
        <v>2.1</v>
      </c>
      <c r="H19" s="8"/>
      <c r="I19" s="42">
        <f t="shared" si="1"/>
        <v>0</v>
      </c>
      <c r="J19" s="7"/>
    </row>
    <row r="20" spans="2:10" ht="14.25" customHeight="1" x14ac:dyDescent="0.35">
      <c r="B20" s="36" t="s">
        <v>27</v>
      </c>
      <c r="C20" s="37">
        <v>1.3</v>
      </c>
      <c r="D20" s="8"/>
      <c r="E20" s="38">
        <f t="shared" si="0"/>
        <v>0</v>
      </c>
      <c r="F20" s="36" t="s">
        <v>28</v>
      </c>
      <c r="G20" s="39">
        <v>6.4</v>
      </c>
      <c r="H20" s="8"/>
      <c r="I20" s="42">
        <f t="shared" si="1"/>
        <v>0</v>
      </c>
      <c r="J20" s="7"/>
    </row>
    <row r="21" spans="2:10" ht="14.25" customHeight="1" x14ac:dyDescent="0.35">
      <c r="B21" s="36" t="s">
        <v>29</v>
      </c>
      <c r="C21" s="37">
        <v>1.5</v>
      </c>
      <c r="D21" s="8"/>
      <c r="E21" s="38">
        <f t="shared" si="0"/>
        <v>0</v>
      </c>
      <c r="F21" s="36" t="s">
        <v>30</v>
      </c>
      <c r="G21" s="39">
        <v>4.5999999999999996</v>
      </c>
      <c r="H21" s="8"/>
      <c r="I21" s="42">
        <f t="shared" si="1"/>
        <v>0</v>
      </c>
      <c r="J21" s="7"/>
    </row>
    <row r="22" spans="2:10" ht="14.25" customHeight="1" x14ac:dyDescent="0.35">
      <c r="B22" s="36" t="s">
        <v>31</v>
      </c>
      <c r="C22" s="37">
        <v>1.4</v>
      </c>
      <c r="D22" s="8"/>
      <c r="E22" s="38">
        <f t="shared" si="0"/>
        <v>0</v>
      </c>
      <c r="F22" s="36" t="s">
        <v>32</v>
      </c>
      <c r="G22" s="43">
        <v>3.3</v>
      </c>
      <c r="H22" s="9"/>
      <c r="I22" s="44">
        <f t="shared" si="1"/>
        <v>0</v>
      </c>
      <c r="J22" s="7"/>
    </row>
    <row r="23" spans="2:10" ht="14.25" customHeight="1" x14ac:dyDescent="0.35">
      <c r="B23" s="36" t="s">
        <v>33</v>
      </c>
      <c r="C23" s="37">
        <v>1.6</v>
      </c>
      <c r="D23" s="8"/>
      <c r="E23" s="38">
        <f t="shared" si="0"/>
        <v>0</v>
      </c>
      <c r="F23" s="45" t="s">
        <v>34</v>
      </c>
      <c r="G23" s="46">
        <v>3.85</v>
      </c>
      <c r="H23" s="8"/>
      <c r="I23" s="40">
        <f t="shared" si="1"/>
        <v>0</v>
      </c>
      <c r="J23" s="7"/>
    </row>
    <row r="24" spans="2:10" ht="14.25" customHeight="1" x14ac:dyDescent="0.35">
      <c r="B24" s="36" t="s">
        <v>35</v>
      </c>
      <c r="C24" s="37">
        <v>1.6</v>
      </c>
      <c r="D24" s="8"/>
      <c r="E24" s="38">
        <f t="shared" si="0"/>
        <v>0</v>
      </c>
      <c r="F24" s="36" t="s">
        <v>36</v>
      </c>
      <c r="G24" s="39">
        <v>3.4</v>
      </c>
      <c r="H24" s="8"/>
      <c r="I24" s="40">
        <f t="shared" si="1"/>
        <v>0</v>
      </c>
      <c r="J24" s="7"/>
    </row>
    <row r="25" spans="2:10" ht="14.25" customHeight="1" x14ac:dyDescent="0.35">
      <c r="B25" s="36" t="s">
        <v>37</v>
      </c>
      <c r="C25" s="37">
        <v>1.6</v>
      </c>
      <c r="D25" s="8"/>
      <c r="E25" s="38">
        <f t="shared" si="0"/>
        <v>0</v>
      </c>
      <c r="F25" s="36" t="s">
        <v>38</v>
      </c>
      <c r="G25" s="39">
        <v>4.2</v>
      </c>
      <c r="H25" s="8"/>
      <c r="I25" s="40">
        <f t="shared" si="1"/>
        <v>0</v>
      </c>
      <c r="J25" s="7"/>
    </row>
    <row r="26" spans="2:10" ht="14.25" customHeight="1" x14ac:dyDescent="0.35">
      <c r="B26" s="36" t="s">
        <v>39</v>
      </c>
      <c r="C26" s="37">
        <v>4.2</v>
      </c>
      <c r="D26" s="8"/>
      <c r="E26" s="38">
        <f t="shared" si="0"/>
        <v>0</v>
      </c>
      <c r="F26" s="36" t="s">
        <v>40</v>
      </c>
      <c r="G26" s="39">
        <v>5.4</v>
      </c>
      <c r="H26" s="8"/>
      <c r="I26" s="40">
        <f t="shared" si="1"/>
        <v>0</v>
      </c>
      <c r="J26" s="7"/>
    </row>
    <row r="27" spans="2:10" ht="14.25" customHeight="1" x14ac:dyDescent="0.35">
      <c r="B27" s="36" t="s">
        <v>41</v>
      </c>
      <c r="C27" s="37">
        <v>1.6</v>
      </c>
      <c r="D27" s="8"/>
      <c r="E27" s="38">
        <f t="shared" si="0"/>
        <v>0</v>
      </c>
      <c r="F27" s="36" t="s">
        <v>167</v>
      </c>
      <c r="G27" s="39">
        <v>5.8000000000000007</v>
      </c>
      <c r="H27" s="8"/>
      <c r="I27" s="40">
        <f t="shared" si="1"/>
        <v>0</v>
      </c>
      <c r="J27" s="7"/>
    </row>
    <row r="28" spans="2:10" ht="14.25" customHeight="1" x14ac:dyDescent="0.35">
      <c r="B28" s="36" t="s">
        <v>42</v>
      </c>
      <c r="C28" s="37">
        <v>1.7</v>
      </c>
      <c r="D28" s="8"/>
      <c r="E28" s="38">
        <f t="shared" si="0"/>
        <v>0</v>
      </c>
      <c r="F28" s="36" t="s">
        <v>43</v>
      </c>
      <c r="G28" s="39">
        <v>4.8000000000000007</v>
      </c>
      <c r="H28" s="8"/>
      <c r="I28" s="40">
        <f t="shared" si="1"/>
        <v>0</v>
      </c>
      <c r="J28" s="7"/>
    </row>
    <row r="29" spans="2:10" ht="14.25" customHeight="1" x14ac:dyDescent="0.35">
      <c r="B29" s="36" t="s">
        <v>44</v>
      </c>
      <c r="C29" s="37">
        <v>1.6</v>
      </c>
      <c r="D29" s="8"/>
      <c r="E29" s="38">
        <f t="shared" si="0"/>
        <v>0</v>
      </c>
      <c r="F29" s="47" t="s">
        <v>45</v>
      </c>
      <c r="G29" s="48">
        <v>2.15</v>
      </c>
      <c r="H29" s="9"/>
      <c r="I29" s="40">
        <f t="shared" si="1"/>
        <v>0</v>
      </c>
      <c r="J29" s="7"/>
    </row>
    <row r="30" spans="2:10" ht="14.25" customHeight="1" x14ac:dyDescent="0.35">
      <c r="B30" s="36" t="s">
        <v>46</v>
      </c>
      <c r="C30" s="37">
        <v>3.1</v>
      </c>
      <c r="D30" s="8"/>
      <c r="E30" s="38">
        <f t="shared" si="0"/>
        <v>0</v>
      </c>
      <c r="F30" s="49" t="s">
        <v>47</v>
      </c>
      <c r="G30" s="50">
        <v>1.95</v>
      </c>
      <c r="H30" s="8"/>
      <c r="I30" s="40">
        <f t="shared" si="1"/>
        <v>0</v>
      </c>
      <c r="J30" s="7"/>
    </row>
    <row r="31" spans="2:10" ht="14.25" customHeight="1" x14ac:dyDescent="0.35">
      <c r="B31" s="36" t="s">
        <v>48</v>
      </c>
      <c r="C31" s="37">
        <v>3.2</v>
      </c>
      <c r="D31" s="8"/>
      <c r="E31" s="38">
        <f t="shared" si="0"/>
        <v>0</v>
      </c>
      <c r="F31" s="49" t="s">
        <v>49</v>
      </c>
      <c r="G31" s="51">
        <v>1.95</v>
      </c>
      <c r="H31" s="8"/>
      <c r="I31" s="40">
        <f t="shared" si="1"/>
        <v>0</v>
      </c>
      <c r="J31" s="7"/>
    </row>
    <row r="32" spans="2:10" ht="14.25" customHeight="1" x14ac:dyDescent="0.35">
      <c r="B32" s="36" t="s">
        <v>50</v>
      </c>
      <c r="C32" s="37">
        <v>1.8</v>
      </c>
      <c r="D32" s="8"/>
      <c r="E32" s="38">
        <f t="shared" si="0"/>
        <v>0</v>
      </c>
      <c r="F32" s="52" t="s">
        <v>51</v>
      </c>
      <c r="G32" s="53">
        <v>2</v>
      </c>
      <c r="H32" s="8"/>
      <c r="I32" s="40">
        <f t="shared" si="1"/>
        <v>0</v>
      </c>
      <c r="J32" s="7"/>
    </row>
    <row r="33" spans="2:10" ht="14.25" customHeight="1" x14ac:dyDescent="0.35">
      <c r="B33" s="36" t="s">
        <v>52</v>
      </c>
      <c r="C33" s="37">
        <v>1.8</v>
      </c>
      <c r="D33" s="8"/>
      <c r="E33" s="38">
        <f t="shared" si="0"/>
        <v>0</v>
      </c>
      <c r="F33" s="36" t="s">
        <v>53</v>
      </c>
      <c r="G33" s="39">
        <v>2.1</v>
      </c>
      <c r="H33" s="8"/>
      <c r="I33" s="40">
        <f t="shared" si="1"/>
        <v>0</v>
      </c>
      <c r="J33" s="7"/>
    </row>
    <row r="34" spans="2:10" ht="14.25" customHeight="1" x14ac:dyDescent="0.35">
      <c r="B34" s="36" t="s">
        <v>54</v>
      </c>
      <c r="C34" s="37">
        <v>1.8</v>
      </c>
      <c r="D34" s="8"/>
      <c r="E34" s="38">
        <f t="shared" si="0"/>
        <v>0</v>
      </c>
      <c r="F34" s="36" t="s">
        <v>55</v>
      </c>
      <c r="G34" s="39">
        <v>5.2</v>
      </c>
      <c r="H34" s="8"/>
      <c r="I34" s="40">
        <f t="shared" si="1"/>
        <v>0</v>
      </c>
      <c r="J34" s="7"/>
    </row>
    <row r="35" spans="2:10" ht="14.25" customHeight="1" x14ac:dyDescent="0.35">
      <c r="B35" s="36" t="s">
        <v>56</v>
      </c>
      <c r="C35" s="37">
        <v>1.6</v>
      </c>
      <c r="D35" s="8"/>
      <c r="E35" s="38">
        <f t="shared" si="0"/>
        <v>0</v>
      </c>
      <c r="F35" s="36" t="s">
        <v>57</v>
      </c>
      <c r="G35" s="39">
        <v>6.6000000000000005</v>
      </c>
      <c r="H35" s="8"/>
      <c r="I35" s="40">
        <f t="shared" si="1"/>
        <v>0</v>
      </c>
      <c r="J35" s="7"/>
    </row>
    <row r="36" spans="2:10" ht="14.25" customHeight="1" x14ac:dyDescent="0.35">
      <c r="B36" s="36" t="s">
        <v>58</v>
      </c>
      <c r="C36" s="37">
        <v>3.9</v>
      </c>
      <c r="D36" s="8"/>
      <c r="E36" s="38">
        <f t="shared" si="0"/>
        <v>0</v>
      </c>
      <c r="F36" s="49"/>
      <c r="G36" s="51"/>
      <c r="H36" s="9"/>
      <c r="I36" s="42">
        <f t="shared" si="1"/>
        <v>0</v>
      </c>
      <c r="J36" s="7"/>
    </row>
    <row r="37" spans="2:10" ht="14.25" customHeight="1" x14ac:dyDescent="0.35">
      <c r="B37" s="36" t="s">
        <v>59</v>
      </c>
      <c r="C37" s="37">
        <v>3.9</v>
      </c>
      <c r="D37" s="8"/>
      <c r="E37" s="38">
        <f t="shared" si="0"/>
        <v>0</v>
      </c>
      <c r="F37" s="54" t="s">
        <v>60</v>
      </c>
      <c r="H37" s="55"/>
      <c r="I37" s="44"/>
      <c r="J37" s="7"/>
    </row>
    <row r="38" spans="2:10" ht="14.25" customHeight="1" x14ac:dyDescent="0.35">
      <c r="B38" s="36" t="s">
        <v>61</v>
      </c>
      <c r="C38" s="37">
        <v>3.85</v>
      </c>
      <c r="D38" s="8"/>
      <c r="E38" s="38">
        <f t="shared" si="0"/>
        <v>0</v>
      </c>
      <c r="F38" s="56" t="s">
        <v>62</v>
      </c>
      <c r="G38" s="39">
        <v>17.95</v>
      </c>
      <c r="H38" s="8"/>
      <c r="I38" s="42">
        <f t="shared" ref="I38:I67" si="2">G38*H38</f>
        <v>0</v>
      </c>
      <c r="J38" s="7"/>
    </row>
    <row r="39" spans="2:10" ht="14.25" customHeight="1" x14ac:dyDescent="0.35">
      <c r="B39" s="36" t="s">
        <v>63</v>
      </c>
      <c r="C39" s="37">
        <v>3.6</v>
      </c>
      <c r="D39" s="8"/>
      <c r="E39" s="38">
        <f t="shared" si="0"/>
        <v>0</v>
      </c>
      <c r="F39" s="1" t="s">
        <v>64</v>
      </c>
      <c r="G39" s="39">
        <v>10.8</v>
      </c>
      <c r="H39" s="8"/>
      <c r="I39" s="40">
        <f t="shared" si="2"/>
        <v>0</v>
      </c>
      <c r="J39" s="7"/>
    </row>
    <row r="40" spans="2:10" ht="14.25" customHeight="1" x14ac:dyDescent="0.35">
      <c r="B40" s="36" t="s">
        <v>65</v>
      </c>
      <c r="C40" s="37">
        <v>3.6</v>
      </c>
      <c r="D40" s="8"/>
      <c r="E40" s="38">
        <f t="shared" si="0"/>
        <v>0</v>
      </c>
      <c r="F40" s="56" t="s">
        <v>66</v>
      </c>
      <c r="G40" s="39">
        <v>9.85</v>
      </c>
      <c r="H40" s="8"/>
      <c r="I40" s="40">
        <f t="shared" si="2"/>
        <v>0</v>
      </c>
      <c r="J40" s="7"/>
    </row>
    <row r="41" spans="2:10" ht="14.25" customHeight="1" x14ac:dyDescent="0.35">
      <c r="B41" s="36" t="s">
        <v>67</v>
      </c>
      <c r="C41" s="37">
        <v>2</v>
      </c>
      <c r="D41" s="8"/>
      <c r="E41" s="38">
        <f t="shared" si="0"/>
        <v>0</v>
      </c>
      <c r="F41" s="56" t="s">
        <v>68</v>
      </c>
      <c r="G41" s="39">
        <v>9.85</v>
      </c>
      <c r="H41" s="8"/>
      <c r="I41" s="40">
        <f t="shared" si="2"/>
        <v>0</v>
      </c>
      <c r="J41" s="7"/>
    </row>
    <row r="42" spans="2:10" ht="14.25" customHeight="1" x14ac:dyDescent="0.35">
      <c r="B42" s="36" t="s">
        <v>69</v>
      </c>
      <c r="C42" s="37">
        <v>1.6</v>
      </c>
      <c r="D42" s="8"/>
      <c r="E42" s="38">
        <f t="shared" si="0"/>
        <v>0</v>
      </c>
      <c r="F42" s="56" t="s">
        <v>70</v>
      </c>
      <c r="G42" s="39">
        <v>17.95</v>
      </c>
      <c r="H42" s="8"/>
      <c r="I42" s="40">
        <f t="shared" si="2"/>
        <v>0</v>
      </c>
      <c r="J42" s="7"/>
    </row>
    <row r="43" spans="2:10" ht="14.25" customHeight="1" x14ac:dyDescent="0.35">
      <c r="B43" s="36" t="s">
        <v>71</v>
      </c>
      <c r="C43" s="37">
        <v>1.6</v>
      </c>
      <c r="D43" s="8"/>
      <c r="E43" s="38">
        <f t="shared" si="0"/>
        <v>0</v>
      </c>
      <c r="F43" s="56" t="s">
        <v>72</v>
      </c>
      <c r="G43" s="39">
        <v>9.5500000000000007</v>
      </c>
      <c r="H43" s="8"/>
      <c r="I43" s="40">
        <f t="shared" si="2"/>
        <v>0</v>
      </c>
      <c r="J43" s="7"/>
    </row>
    <row r="44" spans="2:10" ht="14.25" customHeight="1" x14ac:dyDescent="0.35">
      <c r="B44" s="36" t="s">
        <v>73</v>
      </c>
      <c r="C44" s="37">
        <v>1.6500000000000001</v>
      </c>
      <c r="D44" s="8"/>
      <c r="E44" s="38">
        <f t="shared" si="0"/>
        <v>0</v>
      </c>
      <c r="F44" s="56" t="s">
        <v>74</v>
      </c>
      <c r="G44" s="39">
        <v>17.95</v>
      </c>
      <c r="H44" s="8"/>
      <c r="I44" s="40">
        <f t="shared" si="2"/>
        <v>0</v>
      </c>
      <c r="J44" s="7"/>
    </row>
    <row r="45" spans="2:10" ht="14.25" customHeight="1" x14ac:dyDescent="0.35">
      <c r="B45" s="36" t="s">
        <v>75</v>
      </c>
      <c r="C45" s="37">
        <v>1.6</v>
      </c>
      <c r="D45" s="8"/>
      <c r="E45" s="38">
        <f t="shared" si="0"/>
        <v>0</v>
      </c>
      <c r="F45" s="56" t="s">
        <v>76</v>
      </c>
      <c r="G45" s="39">
        <v>11.7</v>
      </c>
      <c r="H45" s="8"/>
      <c r="I45" s="40">
        <f t="shared" si="2"/>
        <v>0</v>
      </c>
      <c r="J45" s="7"/>
    </row>
    <row r="46" spans="2:10" ht="14.25" customHeight="1" x14ac:dyDescent="0.35">
      <c r="B46" s="36" t="s">
        <v>77</v>
      </c>
      <c r="C46" s="37">
        <v>1.6500000000000001</v>
      </c>
      <c r="D46" s="8"/>
      <c r="E46" s="38">
        <f t="shared" si="0"/>
        <v>0</v>
      </c>
      <c r="F46" s="56" t="s">
        <v>78</v>
      </c>
      <c r="G46" s="39">
        <v>17.95</v>
      </c>
      <c r="H46" s="8"/>
      <c r="I46" s="40">
        <f t="shared" si="2"/>
        <v>0</v>
      </c>
      <c r="J46" s="7"/>
    </row>
    <row r="47" spans="2:10" ht="14.25" customHeight="1" x14ac:dyDescent="0.35">
      <c r="B47" s="36" t="s">
        <v>79</v>
      </c>
      <c r="C47" s="37">
        <v>1.75</v>
      </c>
      <c r="D47" s="8"/>
      <c r="E47" s="38">
        <f t="shared" si="0"/>
        <v>0</v>
      </c>
      <c r="F47" s="56" t="s">
        <v>80</v>
      </c>
      <c r="G47" s="39">
        <v>28.1</v>
      </c>
      <c r="H47" s="8"/>
      <c r="I47" s="40">
        <f t="shared" si="2"/>
        <v>0</v>
      </c>
      <c r="J47" s="7"/>
    </row>
    <row r="48" spans="2:10" ht="14.25" customHeight="1" x14ac:dyDescent="0.35">
      <c r="B48" s="36" t="s">
        <v>81</v>
      </c>
      <c r="C48" s="37">
        <v>1.75</v>
      </c>
      <c r="D48" s="8"/>
      <c r="E48" s="38">
        <f t="shared" si="0"/>
        <v>0</v>
      </c>
      <c r="F48" s="56" t="s">
        <v>82</v>
      </c>
      <c r="G48" s="39">
        <v>25.85</v>
      </c>
      <c r="H48" s="8"/>
      <c r="I48" s="40">
        <f t="shared" si="2"/>
        <v>0</v>
      </c>
      <c r="J48" s="7"/>
    </row>
    <row r="49" spans="1:26" ht="14.25" customHeight="1" x14ac:dyDescent="0.35">
      <c r="B49" s="36" t="s">
        <v>83</v>
      </c>
      <c r="C49" s="37">
        <v>4.6500000000000004</v>
      </c>
      <c r="D49" s="8"/>
      <c r="E49" s="38">
        <f t="shared" si="0"/>
        <v>0</v>
      </c>
      <c r="F49" s="56" t="s">
        <v>84</v>
      </c>
      <c r="G49" s="39">
        <v>26.05</v>
      </c>
      <c r="H49" s="8"/>
      <c r="I49" s="40">
        <f t="shared" si="2"/>
        <v>0</v>
      </c>
      <c r="J49" s="7"/>
    </row>
    <row r="50" spans="1:26" ht="14.25" customHeight="1" x14ac:dyDescent="0.35">
      <c r="B50" s="36" t="s">
        <v>85</v>
      </c>
      <c r="C50" s="37">
        <v>1.8</v>
      </c>
      <c r="D50" s="8"/>
      <c r="E50" s="38">
        <f t="shared" si="0"/>
        <v>0</v>
      </c>
      <c r="F50" s="56" t="s">
        <v>86</v>
      </c>
      <c r="G50" s="39">
        <v>24.85</v>
      </c>
      <c r="H50" s="8"/>
      <c r="I50" s="40">
        <f t="shared" si="2"/>
        <v>0</v>
      </c>
      <c r="J50" s="7"/>
    </row>
    <row r="51" spans="1:26" ht="14.25" customHeight="1" x14ac:dyDescent="0.35">
      <c r="B51" s="36" t="s">
        <v>87</v>
      </c>
      <c r="C51" s="37">
        <v>1.8</v>
      </c>
      <c r="D51" s="8"/>
      <c r="E51" s="38">
        <f t="shared" si="0"/>
        <v>0</v>
      </c>
      <c r="F51" s="56" t="s">
        <v>88</v>
      </c>
      <c r="G51" s="39">
        <v>17.95</v>
      </c>
      <c r="H51" s="8"/>
      <c r="I51" s="40">
        <f t="shared" si="2"/>
        <v>0</v>
      </c>
      <c r="J51" s="7"/>
    </row>
    <row r="52" spans="1:26" ht="14.25" customHeight="1" x14ac:dyDescent="0.35">
      <c r="B52" s="36" t="s">
        <v>89</v>
      </c>
      <c r="C52" s="37">
        <v>1.8</v>
      </c>
      <c r="D52" s="8"/>
      <c r="E52" s="38">
        <f t="shared" si="0"/>
        <v>0</v>
      </c>
      <c r="F52" s="56" t="s">
        <v>90</v>
      </c>
      <c r="G52" s="39">
        <v>21</v>
      </c>
      <c r="H52" s="8"/>
      <c r="I52" s="40">
        <f t="shared" si="2"/>
        <v>0</v>
      </c>
      <c r="J52" s="7"/>
    </row>
    <row r="53" spans="1:26" ht="14.25" customHeight="1" x14ac:dyDescent="0.35">
      <c r="B53" s="36" t="s">
        <v>91</v>
      </c>
      <c r="C53" s="37">
        <v>3.6</v>
      </c>
      <c r="D53" s="8"/>
      <c r="E53" s="38">
        <f t="shared" si="0"/>
        <v>0</v>
      </c>
      <c r="F53" s="56" t="s">
        <v>92</v>
      </c>
      <c r="G53" s="39">
        <v>17.95</v>
      </c>
      <c r="H53" s="8"/>
      <c r="I53" s="40">
        <f t="shared" si="2"/>
        <v>0</v>
      </c>
      <c r="J53" s="7"/>
    </row>
    <row r="54" spans="1:26" ht="14.25" customHeight="1" x14ac:dyDescent="0.35">
      <c r="B54" s="36" t="s">
        <v>93</v>
      </c>
      <c r="C54" s="37">
        <v>1.65</v>
      </c>
      <c r="D54" s="8"/>
      <c r="E54" s="38">
        <f t="shared" si="0"/>
        <v>0</v>
      </c>
      <c r="F54" s="56" t="s">
        <v>94</v>
      </c>
      <c r="G54" s="39">
        <v>17.95</v>
      </c>
      <c r="H54" s="8"/>
      <c r="I54" s="40">
        <f t="shared" si="2"/>
        <v>0</v>
      </c>
      <c r="J54" s="7"/>
      <c r="K54" s="2"/>
      <c r="L54" s="3"/>
    </row>
    <row r="55" spans="1:26" ht="14.25" customHeight="1" x14ac:dyDescent="0.35">
      <c r="B55" s="36" t="s">
        <v>95</v>
      </c>
      <c r="C55" s="37">
        <v>2.4</v>
      </c>
      <c r="D55" s="8"/>
      <c r="E55" s="38">
        <f t="shared" si="0"/>
        <v>0</v>
      </c>
      <c r="F55" s="56" t="s">
        <v>96</v>
      </c>
      <c r="G55" s="39">
        <v>5.15</v>
      </c>
      <c r="H55" s="8"/>
      <c r="I55" s="40">
        <f t="shared" si="2"/>
        <v>0</v>
      </c>
      <c r="J55" s="7"/>
    </row>
    <row r="56" spans="1:26" ht="14.25" customHeight="1" x14ac:dyDescent="0.35">
      <c r="A56" s="4"/>
      <c r="B56" s="36" t="s">
        <v>97</v>
      </c>
      <c r="C56" s="37">
        <v>1.9500000000000002</v>
      </c>
      <c r="D56" s="8"/>
      <c r="E56" s="38">
        <f t="shared" si="0"/>
        <v>0</v>
      </c>
      <c r="F56" s="56" t="s">
        <v>98</v>
      </c>
      <c r="G56" s="39">
        <v>17.95</v>
      </c>
      <c r="H56" s="8"/>
      <c r="I56" s="40">
        <f t="shared" si="2"/>
        <v>0</v>
      </c>
      <c r="J56" s="10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5">
      <c r="A57" s="4"/>
      <c r="B57" s="36" t="s">
        <v>99</v>
      </c>
      <c r="C57" s="37">
        <v>1.95</v>
      </c>
      <c r="D57" s="8"/>
      <c r="E57" s="38">
        <f t="shared" si="0"/>
        <v>0</v>
      </c>
      <c r="F57" s="56" t="s">
        <v>100</v>
      </c>
      <c r="G57" s="39">
        <v>17.95</v>
      </c>
      <c r="H57" s="8"/>
      <c r="I57" s="40">
        <f t="shared" si="2"/>
        <v>0</v>
      </c>
      <c r="J57" s="10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5">
      <c r="B58" s="36" t="s">
        <v>101</v>
      </c>
      <c r="C58" s="37">
        <v>1.7000000000000002</v>
      </c>
      <c r="D58" s="8"/>
      <c r="E58" s="38">
        <f t="shared" si="0"/>
        <v>0</v>
      </c>
      <c r="F58" s="56" t="s">
        <v>102</v>
      </c>
      <c r="G58" s="39">
        <v>21</v>
      </c>
      <c r="H58" s="8"/>
      <c r="I58" s="40">
        <f t="shared" si="2"/>
        <v>0</v>
      </c>
      <c r="J58" s="7"/>
    </row>
    <row r="59" spans="1:26" ht="14.25" customHeight="1" x14ac:dyDescent="0.35">
      <c r="B59" s="36" t="s">
        <v>103</v>
      </c>
      <c r="C59" s="37">
        <v>3.75</v>
      </c>
      <c r="D59" s="8"/>
      <c r="E59" s="38">
        <f t="shared" si="0"/>
        <v>0</v>
      </c>
      <c r="F59" s="56" t="s">
        <v>104</v>
      </c>
      <c r="G59" s="39">
        <v>17.95</v>
      </c>
      <c r="H59" s="8"/>
      <c r="I59" s="40">
        <f t="shared" si="2"/>
        <v>0</v>
      </c>
      <c r="J59" s="7"/>
    </row>
    <row r="60" spans="1:26" ht="14.25" customHeight="1" x14ac:dyDescent="0.35">
      <c r="B60" s="36" t="s">
        <v>105</v>
      </c>
      <c r="C60" s="37">
        <v>1.6</v>
      </c>
      <c r="D60" s="8"/>
      <c r="E60" s="38">
        <f t="shared" si="0"/>
        <v>0</v>
      </c>
      <c r="F60" s="56" t="s">
        <v>106</v>
      </c>
      <c r="G60" s="39">
        <v>17.95</v>
      </c>
      <c r="H60" s="8"/>
      <c r="I60" s="40">
        <f t="shared" si="2"/>
        <v>0</v>
      </c>
      <c r="J60" s="7"/>
      <c r="L60" s="1"/>
      <c r="M60" s="3"/>
    </row>
    <row r="61" spans="1:26" ht="14.25" customHeight="1" x14ac:dyDescent="0.35">
      <c r="B61" s="36" t="s">
        <v>107</v>
      </c>
      <c r="C61" s="37">
        <v>1.6</v>
      </c>
      <c r="D61" s="8"/>
      <c r="E61" s="38">
        <f t="shared" si="0"/>
        <v>0</v>
      </c>
      <c r="F61" s="56" t="s">
        <v>108</v>
      </c>
      <c r="G61" s="39">
        <v>5.15</v>
      </c>
      <c r="H61" s="8"/>
      <c r="I61" s="40">
        <f t="shared" si="2"/>
        <v>0</v>
      </c>
      <c r="J61" s="7"/>
    </row>
    <row r="62" spans="1:26" ht="14.25" customHeight="1" x14ac:dyDescent="0.35">
      <c r="B62" s="36" t="s">
        <v>109</v>
      </c>
      <c r="C62" s="37">
        <v>1.6</v>
      </c>
      <c r="D62" s="8"/>
      <c r="E62" s="38">
        <f t="shared" si="0"/>
        <v>0</v>
      </c>
      <c r="F62" s="56" t="s">
        <v>110</v>
      </c>
      <c r="G62" s="39">
        <v>17.95</v>
      </c>
      <c r="H62" s="8"/>
      <c r="I62" s="40">
        <f t="shared" si="2"/>
        <v>0</v>
      </c>
      <c r="J62" s="7"/>
    </row>
    <row r="63" spans="1:26" ht="14.25" customHeight="1" x14ac:dyDescent="0.35">
      <c r="B63" s="36" t="s">
        <v>111</v>
      </c>
      <c r="C63" s="37">
        <v>1.6</v>
      </c>
      <c r="D63" s="8"/>
      <c r="E63" s="38">
        <f t="shared" si="0"/>
        <v>0</v>
      </c>
      <c r="F63" s="56" t="s">
        <v>112</v>
      </c>
      <c r="G63" s="39">
        <v>17.95</v>
      </c>
      <c r="H63" s="8"/>
      <c r="I63" s="40">
        <f t="shared" si="2"/>
        <v>0</v>
      </c>
      <c r="J63" s="7"/>
    </row>
    <row r="64" spans="1:26" ht="14.25" customHeight="1" x14ac:dyDescent="0.35">
      <c r="B64" s="36" t="s">
        <v>113</v>
      </c>
      <c r="C64" s="37">
        <v>1.7</v>
      </c>
      <c r="D64" s="8"/>
      <c r="E64" s="38">
        <f t="shared" si="0"/>
        <v>0</v>
      </c>
      <c r="F64" s="56" t="s">
        <v>114</v>
      </c>
      <c r="G64" s="39">
        <v>5.65</v>
      </c>
      <c r="H64" s="8"/>
      <c r="I64" s="42">
        <f t="shared" si="2"/>
        <v>0</v>
      </c>
      <c r="J64" s="7"/>
    </row>
    <row r="65" spans="2:11" ht="14.25" customHeight="1" x14ac:dyDescent="0.35">
      <c r="B65" s="36" t="s">
        <v>115</v>
      </c>
      <c r="C65" s="37">
        <v>1.75</v>
      </c>
      <c r="D65" s="8"/>
      <c r="E65" s="38">
        <f t="shared" si="0"/>
        <v>0</v>
      </c>
      <c r="F65" s="57" t="s">
        <v>116</v>
      </c>
      <c r="G65" s="39">
        <v>10.8</v>
      </c>
      <c r="H65" s="8"/>
      <c r="I65" s="42">
        <f t="shared" si="2"/>
        <v>0</v>
      </c>
      <c r="J65" s="7"/>
    </row>
    <row r="66" spans="2:11" ht="14.25" customHeight="1" x14ac:dyDescent="0.35">
      <c r="B66" s="36" t="s">
        <v>117</v>
      </c>
      <c r="C66" s="37">
        <v>1.75</v>
      </c>
      <c r="D66" s="8"/>
      <c r="E66" s="38">
        <f t="shared" si="0"/>
        <v>0</v>
      </c>
      <c r="F66" s="57" t="s">
        <v>118</v>
      </c>
      <c r="G66" s="39">
        <v>13.4</v>
      </c>
      <c r="H66" s="11"/>
      <c r="I66" s="42">
        <f t="shared" si="2"/>
        <v>0</v>
      </c>
      <c r="J66" s="7"/>
      <c r="K66" s="5"/>
    </row>
    <row r="67" spans="2:11" ht="14.25" customHeight="1" x14ac:dyDescent="0.35">
      <c r="B67" s="36" t="s">
        <v>119</v>
      </c>
      <c r="C67" s="37">
        <v>3.95</v>
      </c>
      <c r="D67" s="8"/>
      <c r="E67" s="38">
        <f t="shared" si="0"/>
        <v>0</v>
      </c>
      <c r="F67" s="58" t="s">
        <v>120</v>
      </c>
      <c r="G67" s="59">
        <v>7.8</v>
      </c>
      <c r="H67" s="8"/>
      <c r="I67" s="60">
        <f t="shared" si="2"/>
        <v>0</v>
      </c>
      <c r="J67" s="7"/>
    </row>
    <row r="68" spans="2:11" ht="14.25" customHeight="1" x14ac:dyDescent="0.35">
      <c r="B68" s="36" t="s">
        <v>121</v>
      </c>
      <c r="C68" s="37">
        <v>1.6</v>
      </c>
      <c r="D68" s="8"/>
      <c r="E68" s="38">
        <f t="shared" si="0"/>
        <v>0</v>
      </c>
      <c r="F68" s="61"/>
      <c r="G68" s="62"/>
      <c r="H68" s="8"/>
      <c r="I68" s="60"/>
      <c r="J68" s="7"/>
    </row>
    <row r="69" spans="2:11" ht="14.25" customHeight="1" x14ac:dyDescent="0.35">
      <c r="B69" s="36" t="s">
        <v>122</v>
      </c>
      <c r="C69" s="37">
        <v>1.6</v>
      </c>
      <c r="D69" s="8"/>
      <c r="E69" s="38">
        <f t="shared" si="0"/>
        <v>0</v>
      </c>
      <c r="F69" s="54" t="s">
        <v>123</v>
      </c>
      <c r="H69" s="63"/>
      <c r="I69" s="60"/>
      <c r="J69" s="7"/>
      <c r="K69" s="6"/>
    </row>
    <row r="70" spans="2:11" ht="14.25" customHeight="1" x14ac:dyDescent="0.35">
      <c r="B70" s="36" t="s">
        <v>124</v>
      </c>
      <c r="C70" s="37">
        <v>1.6</v>
      </c>
      <c r="D70" s="8"/>
      <c r="E70" s="38">
        <f t="shared" si="0"/>
        <v>0</v>
      </c>
      <c r="F70" s="64" t="s">
        <v>125</v>
      </c>
      <c r="G70" s="39">
        <v>6.3</v>
      </c>
      <c r="H70" s="8"/>
      <c r="I70" s="40">
        <f t="shared" ref="I70:I78" si="3">G70*H70</f>
        <v>0</v>
      </c>
      <c r="J70" s="7"/>
      <c r="K70" s="6"/>
    </row>
    <row r="71" spans="2:11" ht="14.25" customHeight="1" x14ac:dyDescent="0.35">
      <c r="B71" s="36" t="s">
        <v>126</v>
      </c>
      <c r="C71" s="37">
        <v>1.6</v>
      </c>
      <c r="D71" s="8"/>
      <c r="E71" s="38">
        <f t="shared" si="0"/>
        <v>0</v>
      </c>
      <c r="F71" s="64" t="s">
        <v>127</v>
      </c>
      <c r="G71" s="39">
        <v>6.3</v>
      </c>
      <c r="H71" s="8"/>
      <c r="I71" s="40">
        <f t="shared" si="3"/>
        <v>0</v>
      </c>
      <c r="J71" s="7"/>
      <c r="K71" s="6"/>
    </row>
    <row r="72" spans="2:11" ht="14.25" customHeight="1" x14ac:dyDescent="0.35">
      <c r="B72" s="36" t="s">
        <v>128</v>
      </c>
      <c r="C72" s="37">
        <v>1.6</v>
      </c>
      <c r="D72" s="8"/>
      <c r="E72" s="38">
        <f t="shared" si="0"/>
        <v>0</v>
      </c>
      <c r="F72" s="64" t="s">
        <v>129</v>
      </c>
      <c r="G72" s="39">
        <v>6.3</v>
      </c>
      <c r="H72" s="8"/>
      <c r="I72" s="40">
        <f t="shared" si="3"/>
        <v>0</v>
      </c>
      <c r="J72" s="10"/>
      <c r="K72" s="6"/>
    </row>
    <row r="73" spans="2:11" ht="14.25" customHeight="1" x14ac:dyDescent="0.35">
      <c r="B73" s="36" t="s">
        <v>130</v>
      </c>
      <c r="C73" s="37">
        <v>1.6</v>
      </c>
      <c r="D73" s="8"/>
      <c r="E73" s="38">
        <f t="shared" si="0"/>
        <v>0</v>
      </c>
      <c r="F73" s="64" t="s">
        <v>105</v>
      </c>
      <c r="G73" s="39">
        <v>6.3</v>
      </c>
      <c r="H73" s="8"/>
      <c r="I73" s="40">
        <f t="shared" si="3"/>
        <v>0</v>
      </c>
      <c r="J73" s="7"/>
      <c r="K73" s="6"/>
    </row>
    <row r="74" spans="2:11" ht="14.25" customHeight="1" x14ac:dyDescent="0.35">
      <c r="B74" s="36" t="s">
        <v>131</v>
      </c>
      <c r="C74" s="37">
        <v>1.6</v>
      </c>
      <c r="D74" s="8"/>
      <c r="E74" s="38">
        <f t="shared" si="0"/>
        <v>0</v>
      </c>
      <c r="F74" s="64" t="s">
        <v>132</v>
      </c>
      <c r="G74" s="39">
        <v>6.3</v>
      </c>
      <c r="H74" s="8"/>
      <c r="I74" s="40">
        <f t="shared" si="3"/>
        <v>0</v>
      </c>
      <c r="J74" s="7"/>
      <c r="K74" s="5"/>
    </row>
    <row r="75" spans="2:11" ht="14.25" customHeight="1" x14ac:dyDescent="0.35">
      <c r="B75" s="36" t="s">
        <v>133</v>
      </c>
      <c r="C75" s="37">
        <v>1.6</v>
      </c>
      <c r="D75" s="8"/>
      <c r="E75" s="38">
        <f t="shared" si="0"/>
        <v>0</v>
      </c>
      <c r="F75" s="64" t="s">
        <v>134</v>
      </c>
      <c r="G75" s="39">
        <v>6.3</v>
      </c>
      <c r="H75" s="8"/>
      <c r="I75" s="40">
        <f t="shared" si="3"/>
        <v>0</v>
      </c>
      <c r="J75" s="7"/>
      <c r="K75" s="5"/>
    </row>
    <row r="76" spans="2:11" ht="14.25" customHeight="1" x14ac:dyDescent="0.35">
      <c r="B76" s="36" t="s">
        <v>135</v>
      </c>
      <c r="C76" s="37">
        <v>1.6</v>
      </c>
      <c r="D76" s="8"/>
      <c r="E76" s="38">
        <f t="shared" si="0"/>
        <v>0</v>
      </c>
      <c r="F76" s="64"/>
      <c r="G76" s="39"/>
      <c r="H76" s="8"/>
      <c r="I76" s="40">
        <f t="shared" si="3"/>
        <v>0</v>
      </c>
      <c r="J76" s="7"/>
    </row>
    <row r="77" spans="2:11" ht="14.25" customHeight="1" x14ac:dyDescent="0.35">
      <c r="B77" s="36" t="s">
        <v>136</v>
      </c>
      <c r="C77" s="37">
        <v>1.7</v>
      </c>
      <c r="D77" s="8"/>
      <c r="E77" s="38">
        <f t="shared" si="0"/>
        <v>0</v>
      </c>
      <c r="F77" s="64"/>
      <c r="G77" s="39"/>
      <c r="H77" s="8"/>
      <c r="I77" s="40">
        <f t="shared" si="3"/>
        <v>0</v>
      </c>
      <c r="J77" s="7"/>
    </row>
    <row r="78" spans="2:11" ht="14.25" customHeight="1" x14ac:dyDescent="0.35">
      <c r="B78" s="36" t="s">
        <v>137</v>
      </c>
      <c r="C78" s="37">
        <v>1.7</v>
      </c>
      <c r="D78" s="8"/>
      <c r="E78" s="38">
        <f t="shared" si="0"/>
        <v>0</v>
      </c>
      <c r="F78" s="64"/>
      <c r="G78" s="39"/>
      <c r="H78" s="8"/>
      <c r="I78" s="42">
        <f t="shared" si="3"/>
        <v>0</v>
      </c>
      <c r="J78" s="7"/>
    </row>
    <row r="79" spans="2:11" ht="7.5" customHeight="1" x14ac:dyDescent="0.35">
      <c r="B79" s="65"/>
      <c r="C79" s="66"/>
      <c r="D79" s="66"/>
      <c r="E79" s="66"/>
      <c r="F79" s="66"/>
      <c r="G79" s="66"/>
      <c r="H79" s="67"/>
      <c r="I79" s="68"/>
      <c r="J79" s="7"/>
    </row>
    <row r="80" spans="2:11" ht="14.25" customHeight="1" x14ac:dyDescent="0.35">
      <c r="B80" s="123"/>
      <c r="C80" s="124"/>
      <c r="D80" s="124"/>
      <c r="E80" s="124"/>
      <c r="F80" s="124"/>
      <c r="G80" s="124"/>
      <c r="H80" s="124"/>
      <c r="I80" s="125"/>
      <c r="J80" s="7"/>
    </row>
    <row r="81" spans="2:10" ht="14.25" customHeight="1" x14ac:dyDescent="0.35">
      <c r="B81" s="69" t="s">
        <v>138</v>
      </c>
      <c r="C81" s="70">
        <f>SUM(D15:D78)+SUM(H15:H78)</f>
        <v>0</v>
      </c>
      <c r="D81" s="71"/>
      <c r="E81" s="72"/>
      <c r="F81" s="72"/>
      <c r="G81" s="73"/>
      <c r="H81" s="73"/>
      <c r="I81" s="74"/>
      <c r="J81" s="7"/>
    </row>
    <row r="82" spans="2:10" ht="14.25" customHeight="1" x14ac:dyDescent="0.35">
      <c r="B82" s="75" t="s">
        <v>139</v>
      </c>
      <c r="C82" s="73"/>
      <c r="D82" s="72" t="s">
        <v>140</v>
      </c>
      <c r="E82" s="76">
        <f>MROUND(SUM(E15:E78)+SUM(I15:I78),0.05)</f>
        <v>0</v>
      </c>
      <c r="F82" s="77"/>
      <c r="G82" s="73"/>
      <c r="H82" s="73"/>
      <c r="I82" s="74"/>
      <c r="J82" s="7"/>
    </row>
    <row r="83" spans="2:10" ht="14.25" customHeight="1" x14ac:dyDescent="0.35">
      <c r="B83" s="78" t="s">
        <v>141</v>
      </c>
      <c r="C83" s="79"/>
      <c r="D83" s="80"/>
      <c r="E83" s="76">
        <f>E82*0.06</f>
        <v>0</v>
      </c>
      <c r="F83" s="81" t="s">
        <v>142</v>
      </c>
      <c r="G83" s="79"/>
      <c r="H83" s="79"/>
      <c r="I83" s="82"/>
      <c r="J83" s="7"/>
    </row>
    <row r="84" spans="2:10" ht="14.25" customHeight="1" x14ac:dyDescent="0.35">
      <c r="B84" s="78" t="s">
        <v>143</v>
      </c>
      <c r="C84" s="83"/>
      <c r="D84" s="83"/>
      <c r="E84" s="76">
        <f>MROUND(E82+E83,0.05)</f>
        <v>0</v>
      </c>
      <c r="F84" s="84" t="s">
        <v>144</v>
      </c>
      <c r="G84" s="79"/>
      <c r="H84" s="79"/>
      <c r="I84" s="82"/>
      <c r="J84" s="7"/>
    </row>
    <row r="85" spans="2:10" ht="6" customHeight="1" x14ac:dyDescent="0.35">
      <c r="B85" s="85"/>
      <c r="C85" s="86"/>
      <c r="D85" s="86"/>
      <c r="E85" s="86"/>
      <c r="F85" s="86"/>
      <c r="G85" s="86"/>
      <c r="H85" s="86"/>
      <c r="I85" s="87"/>
      <c r="J85" s="7"/>
    </row>
    <row r="86" spans="2:10" ht="14.25" customHeight="1" x14ac:dyDescent="0.35">
      <c r="B86" s="21"/>
      <c r="C86" s="4"/>
      <c r="D86" s="4"/>
      <c r="E86" s="88"/>
      <c r="I86" s="20"/>
      <c r="J86" s="7"/>
    </row>
    <row r="87" spans="2:10" ht="14.25" customHeight="1" x14ac:dyDescent="0.35">
      <c r="B87" s="89" t="s">
        <v>145</v>
      </c>
      <c r="C87" s="90"/>
      <c r="D87" s="90"/>
      <c r="E87" s="91"/>
      <c r="F87" s="92" t="s">
        <v>146</v>
      </c>
      <c r="G87" s="93"/>
      <c r="H87" s="94"/>
      <c r="I87" s="95"/>
      <c r="J87" s="7"/>
    </row>
    <row r="88" spans="2:10" ht="14.25" customHeight="1" x14ac:dyDescent="0.35">
      <c r="B88" s="12" t="s">
        <v>147</v>
      </c>
      <c r="C88" s="90" t="s">
        <v>148</v>
      </c>
      <c r="D88" s="13"/>
      <c r="E88" s="91"/>
      <c r="F88" s="96" t="s">
        <v>149</v>
      </c>
      <c r="G88" s="97"/>
      <c r="H88" s="94"/>
      <c r="I88" s="95"/>
      <c r="J88" s="7"/>
    </row>
    <row r="89" spans="2:10" ht="14.25" customHeight="1" x14ac:dyDescent="0.35">
      <c r="B89" s="12" t="s">
        <v>150</v>
      </c>
      <c r="C89" s="90"/>
      <c r="D89" s="90"/>
      <c r="E89" s="91"/>
      <c r="F89" s="96" t="s">
        <v>151</v>
      </c>
      <c r="G89" s="97"/>
      <c r="H89" s="94"/>
      <c r="I89" s="95"/>
      <c r="J89" s="7"/>
    </row>
    <row r="90" spans="2:10" ht="14.25" customHeight="1" x14ac:dyDescent="0.35">
      <c r="B90" s="89" t="s">
        <v>152</v>
      </c>
      <c r="C90" s="90"/>
      <c r="D90" s="90"/>
      <c r="E90" s="91"/>
      <c r="F90" s="96" t="s">
        <v>153</v>
      </c>
      <c r="G90" s="97"/>
      <c r="H90" s="94"/>
      <c r="I90" s="95"/>
      <c r="J90" s="7"/>
    </row>
    <row r="91" spans="2:10" ht="14.25" customHeight="1" x14ac:dyDescent="0.35">
      <c r="B91" s="126" t="s">
        <v>154</v>
      </c>
      <c r="C91" s="127"/>
      <c r="D91" s="128"/>
      <c r="E91" s="91"/>
      <c r="F91" s="96" t="s">
        <v>155</v>
      </c>
      <c r="G91" s="97"/>
      <c r="H91" s="94"/>
      <c r="I91" s="95"/>
      <c r="J91" s="7"/>
    </row>
    <row r="92" spans="2:10" ht="14.25" customHeight="1" x14ac:dyDescent="0.35">
      <c r="B92" s="126" t="s">
        <v>156</v>
      </c>
      <c r="C92" s="127"/>
      <c r="D92" s="128"/>
      <c r="E92" s="91"/>
      <c r="F92" s="96" t="s">
        <v>157</v>
      </c>
      <c r="G92" s="97"/>
      <c r="H92" s="94"/>
      <c r="I92" s="95"/>
      <c r="J92" s="7"/>
    </row>
    <row r="93" spans="2:10" ht="14.25" customHeight="1" x14ac:dyDescent="0.35">
      <c r="B93" s="126" t="s">
        <v>158</v>
      </c>
      <c r="C93" s="127"/>
      <c r="D93" s="128"/>
      <c r="E93" s="91"/>
      <c r="F93" s="96" t="s">
        <v>159</v>
      </c>
      <c r="G93" s="97"/>
      <c r="H93" s="94"/>
      <c r="I93" s="95"/>
      <c r="J93" s="7"/>
    </row>
    <row r="94" spans="2:10" ht="14.25" customHeight="1" x14ac:dyDescent="0.35">
      <c r="B94" s="102" t="s">
        <v>160</v>
      </c>
      <c r="C94" s="103"/>
      <c r="D94" s="104"/>
      <c r="E94" s="91"/>
      <c r="F94" s="96" t="s">
        <v>161</v>
      </c>
      <c r="G94" s="97"/>
      <c r="H94" s="94"/>
      <c r="I94" s="95"/>
      <c r="J94" s="7"/>
    </row>
    <row r="95" spans="2:10" ht="14.25" customHeight="1" x14ac:dyDescent="0.35">
      <c r="B95" s="105"/>
      <c r="C95" s="106"/>
      <c r="D95" s="107"/>
      <c r="E95" s="91"/>
      <c r="F95" s="96" t="s">
        <v>162</v>
      </c>
      <c r="G95" s="97"/>
      <c r="H95" s="94"/>
      <c r="I95" s="95"/>
      <c r="J95" s="7"/>
    </row>
    <row r="96" spans="2:10" ht="14.25" customHeight="1" x14ac:dyDescent="0.35">
      <c r="B96" s="105"/>
      <c r="C96" s="106"/>
      <c r="D96" s="107"/>
      <c r="E96" s="91"/>
      <c r="F96" s="96" t="s">
        <v>163</v>
      </c>
      <c r="G96" s="94"/>
      <c r="H96" s="94"/>
      <c r="I96" s="95"/>
      <c r="J96" s="7"/>
    </row>
    <row r="97" spans="2:10" ht="14.25" customHeight="1" x14ac:dyDescent="0.35">
      <c r="B97" s="108"/>
      <c r="C97" s="109"/>
      <c r="D97" s="110"/>
      <c r="E97" s="91"/>
      <c r="F97" s="96" t="s">
        <v>164</v>
      </c>
      <c r="G97" s="97"/>
      <c r="H97" s="94"/>
      <c r="I97" s="95"/>
      <c r="J97" s="7"/>
    </row>
    <row r="98" spans="2:10" ht="14.25" customHeight="1" x14ac:dyDescent="0.35">
      <c r="B98" s="111" t="s">
        <v>165</v>
      </c>
      <c r="C98" s="112"/>
      <c r="D98" s="113"/>
      <c r="E98" s="98"/>
      <c r="F98" s="99"/>
      <c r="G98" s="99"/>
      <c r="H98" s="100"/>
      <c r="I98" s="101"/>
      <c r="J98" s="7"/>
    </row>
    <row r="99" spans="2:10" ht="14.25" customHeight="1" x14ac:dyDescent="0.35">
      <c r="I99" s="4"/>
    </row>
    <row r="100" spans="2:10" ht="14.25" customHeight="1" x14ac:dyDescent="0.35">
      <c r="I100" s="4"/>
    </row>
    <row r="101" spans="2:10" ht="14.25" customHeight="1" x14ac:dyDescent="0.35">
      <c r="I101" s="4"/>
    </row>
    <row r="102" spans="2:10" ht="14.25" customHeight="1" x14ac:dyDescent="0.35">
      <c r="I102" s="4"/>
    </row>
    <row r="103" spans="2:10" ht="14.25" customHeight="1" x14ac:dyDescent="0.35">
      <c r="I103" s="4"/>
    </row>
    <row r="104" spans="2:10" ht="14.25" customHeight="1" x14ac:dyDescent="0.35">
      <c r="I104" s="4"/>
    </row>
    <row r="105" spans="2:10" ht="14.25" customHeight="1" x14ac:dyDescent="0.35">
      <c r="I105" s="4"/>
    </row>
    <row r="106" spans="2:10" ht="14.25" customHeight="1" x14ac:dyDescent="0.35">
      <c r="I106" s="4"/>
    </row>
    <row r="107" spans="2:10" ht="14.25" customHeight="1" x14ac:dyDescent="0.35">
      <c r="I107" s="4"/>
    </row>
    <row r="108" spans="2:10" ht="14.25" customHeight="1" x14ac:dyDescent="0.35">
      <c r="I108" s="4"/>
    </row>
    <row r="109" spans="2:10" ht="14.25" customHeight="1" x14ac:dyDescent="0.35"/>
    <row r="110" spans="2:10" ht="14.25" customHeight="1" x14ac:dyDescent="0.35"/>
    <row r="111" spans="2:10" ht="14.25" customHeight="1" x14ac:dyDescent="0.35"/>
    <row r="112" spans="2:10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sheetProtection algorithmName="SHA-512" hashValue="Yis7GGndlmqMsep7YL/WlP+Iv+ixr/3/jH1+mI1Pv9i/L9OB5Zf79wHcaHoqpv66VD6MB/mZqE8/Jw/3oegUBA==" saltValue="vc2wmQr00MiPQZ5XF+lMTw==" spinCount="100000" sheet="1" objects="1" scenarios="1"/>
  <mergeCells count="9">
    <mergeCell ref="B94:D97"/>
    <mergeCell ref="B98:D98"/>
    <mergeCell ref="B7:I7"/>
    <mergeCell ref="B8:I8"/>
    <mergeCell ref="B10:I10"/>
    <mergeCell ref="B80:I80"/>
    <mergeCell ref="B91:D91"/>
    <mergeCell ref="B92:D92"/>
    <mergeCell ref="B93:D93"/>
  </mergeCells>
  <hyperlinks>
    <hyperlink ref="G3" r:id="rId1" xr:uid="{00000000-0004-0000-0000-000000000000}"/>
  </hyperlinks>
  <printOptions horizontalCentered="1"/>
  <pageMargins left="0.25" right="0.25" top="0.75" bottom="0.75" header="0" footer="0"/>
  <pageSetup paperSize="9" orientation="portrait"/>
  <colBreaks count="1" manualBreakCount="1">
    <brk id="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Online Order Form</vt:lpstr>
      <vt:lpstr>NamedRange1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Nyonya Colors</cp:lastModifiedBy>
  <dcterms:created xsi:type="dcterms:W3CDTF">2025-10-01T05:09:13Z</dcterms:created>
  <dcterms:modified xsi:type="dcterms:W3CDTF">2026-06-23T04:49:39Z</dcterms:modified>
</cp:coreProperties>
</file>